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egomaya/Desktop/4to semestre MSc Engineering and Management/Tesis Maestria/CHAPTER 4/Financial Data COMPANIES/"/>
    </mc:Choice>
  </mc:AlternateContent>
  <xr:revisionPtr revIDLastSave="0" documentId="13_ncr:1_{6B9E1BDC-4C70-9848-9B94-CA3050DA9FBC}" xr6:coauthVersionLast="47" xr6:coauthVersionMax="47" xr10:uidLastSave="{00000000-0000-0000-0000-000000000000}"/>
  <bookViews>
    <workbookView xWindow="0" yWindow="500" windowWidth="27320" windowHeight="13860" activeTab="3" xr2:uid="{00000000-000D-0000-FFFF-FFFF00000000}"/>
  </bookViews>
  <sheets>
    <sheet name="Cover" sheetId="1" r:id="rId1"/>
    <sheet name="Balance sheet" sheetId="2" r:id="rId2"/>
    <sheet name="Profit &amp; loss account" sheetId="3" r:id="rId3"/>
    <sheet name="Global ratios" sheetId="4" r:id="rId4"/>
    <sheet name="Hoja1" sheetId="5" r:id="rId5"/>
  </sheets>
  <externalReferences>
    <externalReference r:id="rId6"/>
    <externalReference r:id="rId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7" i="5" l="1"/>
  <c r="J37" i="5"/>
  <c r="I37" i="5"/>
</calcChain>
</file>

<file path=xl/sharedStrings.xml><?xml version="1.0" encoding="utf-8"?>
<sst xmlns="http://schemas.openxmlformats.org/spreadsheetml/2006/main" count="326" uniqueCount="110">
  <si>
    <t>NESTLE FRANCE</t>
  </si>
  <si>
    <t>Active</t>
  </si>
  <si>
    <t>ISSY LES MOULINEAUX, France</t>
  </si>
  <si>
    <t>The Global Ultimate Owner of this controlled subsidiary is NESTLE S.A.</t>
  </si>
  <si>
    <t>BvD ID n°FR542014428</t>
  </si>
  <si>
    <t>Unconsolidated, Local registry filing</t>
  </si>
  <si>
    <t>Exported on 27/01/2023
Data Update 332,001 (27/01/2023)
Ⓒ Bureau van Dijk 2023</t>
  </si>
  <si>
    <t>Balance sheet</t>
  </si>
  <si>
    <t>th USD</t>
  </si>
  <si>
    <t>12 months</t>
  </si>
  <si>
    <t>Local GAAP</t>
  </si>
  <si>
    <t>Exchange rate: EUR/USD</t>
  </si>
  <si>
    <t>Assets</t>
  </si>
  <si>
    <t>Fixed assets</t>
  </si>
  <si>
    <t xml:space="preserve"> ∟ Intangible fixed assets</t>
  </si>
  <si>
    <t xml:space="preserve"> ∟ Tangible fixed assets</t>
  </si>
  <si>
    <t xml:space="preserve"> ∟ Other fixed assets</t>
  </si>
  <si>
    <t>Current assets</t>
  </si>
  <si>
    <t xml:space="preserve"> ∟ Stock</t>
  </si>
  <si>
    <t xml:space="preserve"> ∟ Debtors</t>
  </si>
  <si>
    <t xml:space="preserve"> ∟ Other current assets</t>
  </si>
  <si>
    <t xml:space="preserve"> ∟ Cash &amp; cash equivalent</t>
  </si>
  <si>
    <t>Total assets</t>
  </si>
  <si>
    <t>Liabilities &amp; equity</t>
  </si>
  <si>
    <t>Shareholders funds</t>
  </si>
  <si>
    <t xml:space="preserve"> ∟ Capital</t>
  </si>
  <si>
    <t xml:space="preserve"> ∟ Other shareholders funds</t>
  </si>
  <si>
    <t>Non-current liabilities</t>
  </si>
  <si>
    <t xml:space="preserve"> ∟ Long term debt</t>
  </si>
  <si>
    <t xml:space="preserve"> ∟ Other non-current liabilities</t>
  </si>
  <si>
    <t xml:space="preserve"> ∟ Provisions</t>
  </si>
  <si>
    <t>Current liabilities</t>
  </si>
  <si>
    <t xml:space="preserve"> ∟ Loans</t>
  </si>
  <si>
    <t xml:space="preserve"> ∟ Creditors</t>
  </si>
  <si>
    <t xml:space="preserve"> ∟ Other current liabilities</t>
  </si>
  <si>
    <t>Total shareh. funds &amp; liab.</t>
  </si>
  <si>
    <t>Memo lines</t>
  </si>
  <si>
    <t xml:space="preserve"> ∟ Working capital</t>
  </si>
  <si>
    <t xml:space="preserve"> ∟ Net current assets</t>
  </si>
  <si>
    <t xml:space="preserve"> ∟ Enterprise value</t>
  </si>
  <si>
    <t>n.a.</t>
  </si>
  <si>
    <t xml:space="preserve"> ∟ Number of employees</t>
  </si>
  <si>
    <t>Profit &amp; loss account</t>
  </si>
  <si>
    <t xml:space="preserve"> ∟ Operating revenue (Turnover)</t>
  </si>
  <si>
    <t xml:space="preserve"> ∟ Sales</t>
  </si>
  <si>
    <t xml:space="preserve"> ∟ Costs of goods sold</t>
  </si>
  <si>
    <t xml:space="preserve"> ∟ Gross profit</t>
  </si>
  <si>
    <t xml:space="preserve"> ∟ Other operating expenses</t>
  </si>
  <si>
    <t xml:space="preserve"> ∟ Operating P/L [=EBIT]</t>
  </si>
  <si>
    <t xml:space="preserve"> ∟ Financial P/L</t>
  </si>
  <si>
    <t xml:space="preserve"> ∟ Financial revenue</t>
  </si>
  <si>
    <t xml:space="preserve"> ∟ Financial expenses</t>
  </si>
  <si>
    <t xml:space="preserve"> ∟ P/L before tax</t>
  </si>
  <si>
    <t xml:space="preserve"> ∟ Taxation</t>
  </si>
  <si>
    <t xml:space="preserve"> ∟ P/L after tax</t>
  </si>
  <si>
    <t xml:space="preserve"> ∟ Extr. and other P/L</t>
  </si>
  <si>
    <t xml:space="preserve"> ∟ Extr. and other revenue</t>
  </si>
  <si>
    <t xml:space="preserve"> ∟ Extr. and other expenses</t>
  </si>
  <si>
    <t xml:space="preserve"> ∟ P/L for period [=Net income]</t>
  </si>
  <si>
    <t xml:space="preserve"> ∟ Export revenue</t>
  </si>
  <si>
    <t xml:space="preserve"> ∟ Material costs</t>
  </si>
  <si>
    <t xml:space="preserve"> ∟ Costs of employees</t>
  </si>
  <si>
    <t xml:space="preserve"> ∟ Depreciation &amp; Amortization</t>
  </si>
  <si>
    <t xml:space="preserve"> ∟ Other operating items</t>
  </si>
  <si>
    <t xml:space="preserve"> ∟ Interest paid</t>
  </si>
  <si>
    <t xml:space="preserve"> ∟ Research &amp; Development expenses</t>
  </si>
  <si>
    <t xml:space="preserve"> ∟ Cash flow</t>
  </si>
  <si>
    <t xml:space="preserve"> ∟ Added value</t>
  </si>
  <si>
    <t xml:space="preserve"> ∟ EBITDA</t>
  </si>
  <si>
    <t>Global ratios</t>
  </si>
  <si>
    <t>Profitability ratios</t>
  </si>
  <si>
    <t xml:space="preserve"> ∟ ROE using P/L before tax (%)</t>
  </si>
  <si>
    <t xml:space="preserve"> ∟ ROCE using P/L before tax (%)</t>
  </si>
  <si>
    <t xml:space="preserve"> ∟ ROA using P/L before tax (%)</t>
  </si>
  <si>
    <t xml:space="preserve"> ∟ ROE using Net income (%)</t>
  </si>
  <si>
    <t xml:space="preserve"> ∟ ROCE using Net income (%)</t>
  </si>
  <si>
    <t xml:space="preserve"> ∟ ROA using Net income (%)</t>
  </si>
  <si>
    <t xml:space="preserve"> ∟ Profit margin (%)</t>
  </si>
  <si>
    <t xml:space="preserve"> ∟ Gross margin (%)</t>
  </si>
  <si>
    <t xml:space="preserve"> ∟ EBITDA margin (%)</t>
  </si>
  <si>
    <t xml:space="preserve"> ∟ EBIT margin (%)</t>
  </si>
  <si>
    <t xml:space="preserve"> ∟ Cash flow / Operating revenue (%)</t>
  </si>
  <si>
    <t xml:space="preserve"> ∟ Enterprise value / EBITDA (x)</t>
  </si>
  <si>
    <t xml:space="preserve"> ∟ Market cap / Cash flow from operations (x)</t>
  </si>
  <si>
    <t>Operational ratios</t>
  </si>
  <si>
    <t xml:space="preserve"> ∟ Net assets turnover (x)</t>
  </si>
  <si>
    <t xml:space="preserve"> ∟ Interest cover (x)</t>
  </si>
  <si>
    <t>n.s.</t>
  </si>
  <si>
    <t xml:space="preserve"> ∟ Stock turnover (x)</t>
  </si>
  <si>
    <t xml:space="preserve"> ∟ Collection period (days)</t>
  </si>
  <si>
    <t xml:space="preserve"> ∟ Credit period (days)</t>
  </si>
  <si>
    <t xml:space="preserve"> ∟ Export revenue / Operating revenue (%)</t>
  </si>
  <si>
    <t xml:space="preserve"> ∟ R&amp;D expenses / Operating revenue (%)</t>
  </si>
  <si>
    <t>Structure ratios</t>
  </si>
  <si>
    <t xml:space="preserve"> ∟ Current ratio (x)</t>
  </si>
  <si>
    <t xml:space="preserve"> ∟ Liquidity ratio (x)</t>
  </si>
  <si>
    <t xml:space="preserve"> ∟ Shareholders liquidity ratio (x)</t>
  </si>
  <si>
    <t xml:space="preserve"> ∟ Solvency ratio (Asset based) (%)</t>
  </si>
  <si>
    <t xml:space="preserve"> ∟ Solvency ratio (Liability based) (%)</t>
  </si>
  <si>
    <t xml:space="preserve"> ∟ Gearing (%)</t>
  </si>
  <si>
    <t>Per employee ratios</t>
  </si>
  <si>
    <t xml:space="preserve"> ∟ Profit per employee (th)</t>
  </si>
  <si>
    <t xml:space="preserve"> ∟ Operating revenue per employee (th)</t>
  </si>
  <si>
    <t xml:space="preserve"> ∟ Costs of employees / Operating revenue (%)</t>
  </si>
  <si>
    <t xml:space="preserve"> ∟ Average cost of employee (th)</t>
  </si>
  <si>
    <t xml:space="preserve"> ∟ Shareholders funds per employee (th)</t>
  </si>
  <si>
    <t xml:space="preserve"> ∟ Working capital per employee (th)</t>
  </si>
  <si>
    <t xml:space="preserve"> ∟ Total assets per employee (th)</t>
  </si>
  <si>
    <t>Revenues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</si>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</sst>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"/>
    <numFmt numFmtId="165" formatCode="#,##0.00000"/>
    <numFmt numFmtId="166" formatCode="###,##0"/>
  </numFmts>
  <fonts count="8" x14ac:knownFonts="1">
    <font>
      <sz val="11"/>
      <color rgb="FF000000"/>
      <name val="Calibri"/>
    </font>
    <font>
      <sz val="10"/>
      <color rgb="FF333333"/>
      <name val="Arial"/>
      <family val="2"/>
    </font>
    <font>
      <b/>
      <sz val="12"/>
      <color rgb="FF001489"/>
      <name val="Arial"/>
      <family val="2"/>
    </font>
    <font>
      <sz val="10"/>
      <color rgb="FF555555"/>
      <name val="Arial"/>
      <family val="2"/>
    </font>
    <font>
      <b/>
      <sz val="10"/>
      <color rgb="FF555555"/>
      <name val="Arial"/>
      <family val="2"/>
    </font>
    <font>
      <b/>
      <sz val="10"/>
      <color rgb="FF333333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rgb="FF555555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E87722"/>
      </top>
      <bottom style="thin">
        <color rgb="FFA0A0A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A0A0A0"/>
      </left>
      <right style="medium">
        <color indexed="64"/>
      </right>
      <top style="thin">
        <color rgb="FFA0A0A0"/>
      </top>
      <bottom style="thin">
        <color rgb="FFA0A0A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medium">
        <color indexed="64"/>
      </bottom>
      <diagonal/>
    </border>
    <border>
      <left style="thin">
        <color rgb="FFA0A0A0"/>
      </left>
      <right style="medium">
        <color indexed="64"/>
      </right>
      <top style="thin">
        <color rgb="FFA0A0A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/>
    <xf numFmtId="0" fontId="0" fillId="3" borderId="0" xfId="0" applyFill="1"/>
    <xf numFmtId="164" fontId="1" fillId="2" borderId="0" xfId="0" applyNumberFormat="1" applyFont="1" applyFill="1" applyAlignment="1">
      <alignment horizontal="right" vertical="top"/>
    </xf>
    <xf numFmtId="0" fontId="1" fillId="2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left" vertical="center" wrapText="1"/>
    </xf>
    <xf numFmtId="165" fontId="1" fillId="2" borderId="0" xfId="0" applyNumberFormat="1" applyFont="1" applyFill="1" applyAlignment="1">
      <alignment horizontal="right" vertical="top"/>
    </xf>
    <xf numFmtId="0" fontId="3" fillId="3" borderId="2" xfId="0" applyFont="1" applyFill="1" applyBorder="1" applyAlignment="1">
      <alignment horizontal="left" vertical="center" wrapText="1"/>
    </xf>
    <xf numFmtId="166" fontId="1" fillId="3" borderId="2" xfId="0" applyNumberFormat="1" applyFont="1" applyFill="1" applyBorder="1" applyAlignment="1">
      <alignment horizontal="right" vertical="top"/>
    </xf>
    <xf numFmtId="0" fontId="4" fillId="3" borderId="3" xfId="0" applyFont="1" applyFill="1" applyBorder="1" applyAlignment="1">
      <alignment horizontal="right" vertical="center" wrapText="1"/>
    </xf>
    <xf numFmtId="166" fontId="5" fillId="2" borderId="3" xfId="0" applyNumberFormat="1" applyFont="1" applyFill="1" applyBorder="1" applyAlignment="1">
      <alignment horizontal="right" vertical="top"/>
    </xf>
    <xf numFmtId="3" fontId="1" fillId="3" borderId="2" xfId="0" applyNumberFormat="1" applyFont="1" applyFill="1" applyBorder="1" applyAlignment="1">
      <alignment horizontal="right" vertical="top"/>
    </xf>
    <xf numFmtId="0" fontId="1" fillId="3" borderId="2" xfId="0" applyFont="1" applyFill="1" applyBorder="1" applyAlignment="1">
      <alignment horizontal="right" vertical="top" wrapText="1"/>
    </xf>
    <xf numFmtId="4" fontId="1" fillId="3" borderId="2" xfId="0" applyNumberFormat="1" applyFont="1" applyFill="1" applyBorder="1" applyAlignment="1">
      <alignment horizontal="right" vertical="top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1" xfId="0" applyFill="1" applyBorder="1"/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 vertical="top" wrapText="1"/>
    </xf>
    <xf numFmtId="0" fontId="7" fillId="4" borderId="4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6" fillId="0" borderId="7" xfId="0" applyFont="1" applyBorder="1"/>
    <xf numFmtId="166" fontId="1" fillId="3" borderId="8" xfId="0" applyNumberFormat="1" applyFont="1" applyFill="1" applyBorder="1" applyAlignment="1">
      <alignment horizontal="right" vertical="top"/>
    </xf>
    <xf numFmtId="0" fontId="0" fillId="0" borderId="7" xfId="0" applyBorder="1"/>
    <xf numFmtId="0" fontId="0" fillId="0" borderId="9" xfId="0" applyBorder="1"/>
    <xf numFmtId="166" fontId="1" fillId="3" borderId="10" xfId="0" applyNumberFormat="1" applyFont="1" applyFill="1" applyBorder="1" applyAlignment="1">
      <alignment horizontal="right" vertical="top"/>
    </xf>
    <xf numFmtId="166" fontId="1" fillId="3" borderId="11" xfId="0" applyNumberFormat="1" applyFont="1" applyFill="1" applyBorder="1" applyAlignment="1">
      <alignment horizontal="right" vertical="top"/>
    </xf>
    <xf numFmtId="1" fontId="1" fillId="3" borderId="0" xfId="0" applyNumberFormat="1" applyFont="1" applyFill="1" applyAlignment="1">
      <alignment horizontal="right" vertical="top"/>
    </xf>
    <xf numFmtId="0" fontId="0" fillId="5" borderId="12" xfId="0" applyFill="1" applyBorder="1" applyAlignment="1">
      <alignment horizontal="center"/>
    </xf>
    <xf numFmtId="1" fontId="1" fillId="5" borderId="13" xfId="0" applyNumberFormat="1" applyFont="1" applyFill="1" applyBorder="1" applyAlignment="1">
      <alignment horizontal="center" vertical="top"/>
    </xf>
    <xf numFmtId="1" fontId="1" fillId="5" borderId="14" xfId="0" applyNumberFormat="1" applyFont="1" applyFill="1" applyBorder="1" applyAlignment="1">
      <alignment horizontal="center" vertical="top"/>
    </xf>
    <xf numFmtId="0" fontId="3" fillId="6" borderId="15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4" fontId="0" fillId="0" borderId="0" xfId="0" applyNumberFormat="1"/>
    <xf numFmtId="4" fontId="6" fillId="0" borderId="0" xfId="0" applyNumberFormat="1" applyFont="1"/>
    <xf numFmtId="4" fontId="1" fillId="3" borderId="8" xfId="0" applyNumberFormat="1" applyFont="1" applyFill="1" applyBorder="1" applyAlignment="1">
      <alignment horizontal="right" vertical="top"/>
    </xf>
    <xf numFmtId="4" fontId="1" fillId="3" borderId="10" xfId="0" applyNumberFormat="1" applyFont="1" applyFill="1" applyBorder="1" applyAlignment="1">
      <alignment horizontal="right" vertical="top"/>
    </xf>
    <xf numFmtId="4" fontId="1" fillId="3" borderId="11" xfId="0" applyNumberFormat="1" applyFont="1" applyFill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Hoja1!$K$21</c:f>
              <c:strCache>
                <c:ptCount val="1"/>
                <c:pt idx="0">
                  <c:v>Revenues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Hoja1!$J$22:$J$31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Hoja1!$K$22:$K$31</c:f>
              <c:numCache>
                <c:formatCode>###,##0</c:formatCode>
                <c:ptCount val="10"/>
                <c:pt idx="0">
                  <c:v>2660276.3026119201</c:v>
                </c:pt>
                <c:pt idx="1">
                  <c:v>2774359.7822700399</c:v>
                </c:pt>
                <c:pt idx="2">
                  <c:v>2418210.4873704901</c:v>
                </c:pt>
                <c:pt idx="3">
                  <c:v>2195610.3452809998</c:v>
                </c:pt>
                <c:pt idx="4">
                  <c:v>2088030.8418985</c:v>
                </c:pt>
                <c:pt idx="5">
                  <c:v>2400916.26413278</c:v>
                </c:pt>
                <c:pt idx="6">
                  <c:v>2272931.1510042399</c:v>
                </c:pt>
                <c:pt idx="7">
                  <c:v>2348292.9065844701</c:v>
                </c:pt>
                <c:pt idx="8">
                  <c:v>2681528.66640619</c:v>
                </c:pt>
                <c:pt idx="9">
                  <c:v>2546358.1658370402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6E-FC46-A4E9-C4356F47C1AA}"/>
            </c:ext>
          </c:extLst>
        </c:ser>
        <c:ser>
          <c:idx val="1"/>
          <c:order val="1"/>
          <c:tx>
            <c:strRef>
              <c:f>Hoja1!$L$21</c:f>
              <c:strCache>
                <c:ptCount val="1"/>
                <c:pt idx="0">
                  <c:v>Net income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Hoja1!$J$22:$J$31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Hoja1!$L$22:$L$31</c:f>
              <c:numCache>
                <c:formatCode>###,##0</c:formatCode>
                <c:ptCount val="10"/>
                <c:pt idx="0">
                  <c:v>98907.633966527806</c:v>
                </c:pt>
                <c:pt idx="1">
                  <c:v>88044.680633723605</c:v>
                </c:pt>
                <c:pt idx="2">
                  <c:v>79569.569671321893</c:v>
                </c:pt>
                <c:pt idx="3">
                  <c:v>-55024.389594259403</c:v>
                </c:pt>
                <c:pt idx="4">
                  <c:v>95115.8874188318</c:v>
                </c:pt>
                <c:pt idx="5">
                  <c:v>79688.025057772902</c:v>
                </c:pt>
                <c:pt idx="6">
                  <c:v>47582.578297159198</c:v>
                </c:pt>
                <c:pt idx="7">
                  <c:v>65703.070601682295</c:v>
                </c:pt>
                <c:pt idx="8">
                  <c:v>560572.97639969003</c:v>
                </c:pt>
                <c:pt idx="9">
                  <c:v>90910.048325557698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6E-FC46-A4E9-C4356F47C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652991"/>
        <c:axId val="59727951"/>
      </c:lineChart>
      <c:catAx>
        <c:axId val="88652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9727951"/>
        <c:crosses val="autoZero"/>
        <c:auto val="1"/>
        <c:lblAlgn val="ctr"/>
        <c:lblOffset val="100"/>
        <c:noMultiLvlLbl val="0"/>
      </c:catAx>
      <c:valAx>
        <c:axId val="59727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8652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Hoja1!$H$45</c:f>
              <c:strCache>
                <c:ptCount val="1"/>
                <c:pt idx="0">
                  <c:v> ∟ ROE using Net income (%)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Hoja1!$I$44:$R$44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Hoja1!$I$45:$R$45</c:f>
              <c:numCache>
                <c:formatCode>#,##0.00</c:formatCode>
                <c:ptCount val="10"/>
                <c:pt idx="0">
                  <c:v>13.801</c:v>
                </c:pt>
                <c:pt idx="1">
                  <c:v>11.853999999999999</c:v>
                </c:pt>
                <c:pt idx="2">
                  <c:v>12.18</c:v>
                </c:pt>
                <c:pt idx="3">
                  <c:v>-12.178000000000001</c:v>
                </c:pt>
                <c:pt idx="4">
                  <c:v>18.802</c:v>
                </c:pt>
                <c:pt idx="5">
                  <c:v>12.412000000000001</c:v>
                </c:pt>
                <c:pt idx="6">
                  <c:v>8.1259999999999994</c:v>
                </c:pt>
                <c:pt idx="7">
                  <c:v>11.013999999999999</c:v>
                </c:pt>
                <c:pt idx="8">
                  <c:v>48.954000000000001</c:v>
                </c:pt>
                <c:pt idx="9">
                  <c:v>13.996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79-5147-A34F-B09D271B128D}"/>
            </c:ext>
          </c:extLst>
        </c:ser>
        <c:ser>
          <c:idx val="1"/>
          <c:order val="1"/>
          <c:tx>
            <c:strRef>
              <c:f>Hoja1!$H$46</c:f>
              <c:strCache>
                <c:ptCount val="1"/>
                <c:pt idx="0">
                  <c:v> ∟ ROCE using Net income (%)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Hoja1!$I$44:$R$44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Hoja1!$I$46:$R$46</c:f>
              <c:numCache>
                <c:formatCode>#,##0.00</c:formatCode>
                <c:ptCount val="10"/>
                <c:pt idx="0">
                  <c:v>11.593</c:v>
                </c:pt>
                <c:pt idx="1">
                  <c:v>10.029999999999999</c:v>
                </c:pt>
                <c:pt idx="2">
                  <c:v>8.7200000000000006</c:v>
                </c:pt>
                <c:pt idx="3">
                  <c:v>-7.3479999999999999</c:v>
                </c:pt>
                <c:pt idx="4">
                  <c:v>12.438000000000001</c:v>
                </c:pt>
                <c:pt idx="5">
                  <c:v>8.4260000000000002</c:v>
                </c:pt>
                <c:pt idx="6">
                  <c:v>5.0709999999999997</c:v>
                </c:pt>
                <c:pt idx="7">
                  <c:v>6.9020000000000001</c:v>
                </c:pt>
                <c:pt idx="8">
                  <c:v>39.749000000000002</c:v>
                </c:pt>
                <c:pt idx="9">
                  <c:v>10.920999999999999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79-5147-A34F-B09D271B128D}"/>
            </c:ext>
          </c:extLst>
        </c:ser>
        <c:ser>
          <c:idx val="2"/>
          <c:order val="2"/>
          <c:tx>
            <c:strRef>
              <c:f>Hoja1!$H$47</c:f>
              <c:strCache>
                <c:ptCount val="1"/>
                <c:pt idx="0">
                  <c:v> ∟ ROA using Net income (%)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Hoja1!$I$44:$R$44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Hoja1!$I$47:$R$47</c:f>
              <c:numCache>
                <c:formatCode>#,##0.00</c:formatCode>
                <c:ptCount val="10"/>
                <c:pt idx="0">
                  <c:v>6.1879999999999997</c:v>
                </c:pt>
                <c:pt idx="1">
                  <c:v>5.149</c:v>
                </c:pt>
                <c:pt idx="2">
                  <c:v>5.1319999999999997</c:v>
                </c:pt>
                <c:pt idx="3">
                  <c:v>-4.2869999999999999</c:v>
                </c:pt>
                <c:pt idx="4">
                  <c:v>7.4260000000000002</c:v>
                </c:pt>
                <c:pt idx="5">
                  <c:v>5.4340000000000002</c:v>
                </c:pt>
                <c:pt idx="6">
                  <c:v>3.3039999999999998</c:v>
                </c:pt>
                <c:pt idx="7">
                  <c:v>4.2279999999999998</c:v>
                </c:pt>
                <c:pt idx="8">
                  <c:v>25.431000000000001</c:v>
                </c:pt>
                <c:pt idx="9">
                  <c:v>6.1689999999999996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579-5147-A34F-B09D271B128D}"/>
            </c:ext>
          </c:extLst>
        </c:ser>
        <c:ser>
          <c:idx val="3"/>
          <c:order val="3"/>
          <c:tx>
            <c:strRef>
              <c:f>Hoja1!$H$48</c:f>
              <c:strCache>
                <c:ptCount val="1"/>
                <c:pt idx="0">
                  <c:v> ∟ Profit margin (%)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Hoja1!$I$44:$R$44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Hoja1!$I$48:$R$48</c:f>
              <c:numCache>
                <c:formatCode>#,##0.00</c:formatCode>
                <c:ptCount val="10"/>
                <c:pt idx="0">
                  <c:v>6.3979999999999997</c:v>
                </c:pt>
                <c:pt idx="1">
                  <c:v>5.8490000000000002</c:v>
                </c:pt>
                <c:pt idx="2">
                  <c:v>5.782</c:v>
                </c:pt>
                <c:pt idx="3">
                  <c:v>5.3860000000000001</c:v>
                </c:pt>
                <c:pt idx="4">
                  <c:v>9.0730000000000004</c:v>
                </c:pt>
                <c:pt idx="5">
                  <c:v>6.5039999999999996</c:v>
                </c:pt>
                <c:pt idx="6">
                  <c:v>7.2690000000000001</c:v>
                </c:pt>
                <c:pt idx="7">
                  <c:v>5.4320000000000004</c:v>
                </c:pt>
                <c:pt idx="8">
                  <c:v>6.02</c:v>
                </c:pt>
                <c:pt idx="9">
                  <c:v>6.1219999999999999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579-5147-A34F-B09D271B12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891807"/>
        <c:axId val="144102895"/>
      </c:lineChart>
      <c:catAx>
        <c:axId val="143891807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4102895"/>
        <c:crosses val="autoZero"/>
        <c:auto val="1"/>
        <c:lblAlgn val="ctr"/>
        <c:lblOffset val="100"/>
        <c:noMultiLvlLbl val="0"/>
      </c:catAx>
      <c:valAx>
        <c:axId val="144102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38918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14</xdr:row>
      <xdr:rowOff>0</xdr:rowOff>
    </xdr:from>
    <xdr:ext cx="705873" cy="518160"/>
    <xdr:pic>
      <xdr:nvPicPr>
        <xdr:cNvPr id="2" name="Image 1" descr="e79e673e-5868-4f75-b07c-653388b6257b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05873" cy="51816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196850</xdr:colOff>
      <xdr:row>3</xdr:row>
      <xdr:rowOff>38100</xdr:rowOff>
    </xdr:from>
    <xdr:to>
      <xdr:col>12</xdr:col>
      <xdr:colOff>558800</xdr:colOff>
      <xdr:row>18</xdr:row>
      <xdr:rowOff>63500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6122D68E-3621-97E2-698E-3222AE6D4A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565150</xdr:colOff>
      <xdr:row>50</xdr:row>
      <xdr:rowOff>165100</xdr:rowOff>
    </xdr:from>
    <xdr:to>
      <xdr:col>16</xdr:col>
      <xdr:colOff>495300</xdr:colOff>
      <xdr:row>68</xdr:row>
      <xdr:rowOff>152400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B57564D-DF86-9989-0134-CB9F59861B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egomaya/Downloads/LAVAZZA%20Export%2027_01_2023%2019_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TARBUCKS%20DATAExport%2024_01_2023%2019_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alance sheet"/>
      <sheetName val="Profit &amp; loss account"/>
      <sheetName val="Global ratios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1">
          <cell r="K21" t="str">
            <v>Revenues</v>
          </cell>
          <cell r="L21" t="str">
            <v>Net income</v>
          </cell>
        </row>
        <row r="22">
          <cell r="J22">
            <v>2012</v>
          </cell>
          <cell r="K22">
            <v>1755766.51106525</v>
          </cell>
          <cell r="L22">
            <v>128120.31527303701</v>
          </cell>
        </row>
        <row r="23">
          <cell r="J23">
            <v>2013</v>
          </cell>
          <cell r="K23">
            <v>1857984.7215643299</v>
          </cell>
          <cell r="L23">
            <v>116997.645969135</v>
          </cell>
        </row>
        <row r="24">
          <cell r="J24">
            <v>2014</v>
          </cell>
          <cell r="K24">
            <v>1654883.40709986</v>
          </cell>
          <cell r="L24">
            <v>153781.71283707899</v>
          </cell>
        </row>
        <row r="25">
          <cell r="J25">
            <v>2015</v>
          </cell>
          <cell r="K25">
            <v>1633068.4131990699</v>
          </cell>
          <cell r="L25">
            <v>873219.00186240696</v>
          </cell>
        </row>
        <row r="26">
          <cell r="J26">
            <v>2016</v>
          </cell>
          <cell r="K26">
            <v>2036426.5346417399</v>
          </cell>
          <cell r="L26">
            <v>86604.819831848101</v>
          </cell>
        </row>
        <row r="27">
          <cell r="J27">
            <v>2017</v>
          </cell>
          <cell r="K27">
            <v>2496436.8077356801</v>
          </cell>
          <cell r="L27">
            <v>53559.519670724898</v>
          </cell>
        </row>
        <row r="28">
          <cell r="J28">
            <v>2018</v>
          </cell>
          <cell r="K28">
            <v>2144511.6556328498</v>
          </cell>
          <cell r="L28">
            <v>100682.19073438599</v>
          </cell>
        </row>
        <row r="29">
          <cell r="J29">
            <v>2019</v>
          </cell>
          <cell r="K29">
            <v>2474390.4071749402</v>
          </cell>
          <cell r="L29">
            <v>143100.920164824</v>
          </cell>
        </row>
        <row r="30">
          <cell r="J30">
            <v>2020</v>
          </cell>
          <cell r="K30">
            <v>2564074.29723203</v>
          </cell>
          <cell r="L30">
            <v>89428.542743921294</v>
          </cell>
        </row>
        <row r="31">
          <cell r="J31">
            <v>2021</v>
          </cell>
          <cell r="K31">
            <v>2621191.6153693199</v>
          </cell>
          <cell r="L31">
            <v>119521.04524612401</v>
          </cell>
        </row>
        <row r="44">
          <cell r="I44">
            <v>2012</v>
          </cell>
          <cell r="J44">
            <v>2013</v>
          </cell>
          <cell r="K44">
            <v>2014</v>
          </cell>
          <cell r="L44">
            <v>2015</v>
          </cell>
          <cell r="M44">
            <v>2016</v>
          </cell>
          <cell r="N44">
            <v>2017</v>
          </cell>
          <cell r="O44">
            <v>2018</v>
          </cell>
          <cell r="P44">
            <v>2019</v>
          </cell>
          <cell r="Q44">
            <v>2020</v>
          </cell>
          <cell r="R44">
            <v>2021</v>
          </cell>
        </row>
        <row r="45">
          <cell r="H45" t="str">
            <v xml:space="preserve"> ∟ ROE using Net income (%)</v>
          </cell>
          <cell r="I45">
            <v>7.9649999999999999</v>
          </cell>
          <cell r="J45">
            <v>6.7850000000000001</v>
          </cell>
          <cell r="K45">
            <v>9.6180000000000003</v>
          </cell>
          <cell r="L45">
            <v>38.051000000000002</v>
          </cell>
          <cell r="M45">
            <v>3.8250000000000002</v>
          </cell>
          <cell r="N45">
            <v>2.0739999999999998</v>
          </cell>
          <cell r="O45">
            <v>3.8780000000000001</v>
          </cell>
          <cell r="P45">
            <v>5.32</v>
          </cell>
          <cell r="Q45">
            <v>3.101</v>
          </cell>
          <cell r="R45">
            <v>4.1639999999999997</v>
          </cell>
        </row>
        <row r="46">
          <cell r="H46" t="str">
            <v xml:space="preserve"> ∟ ROCE using Net income (%)</v>
          </cell>
          <cell r="I46">
            <v>7.78</v>
          </cell>
          <cell r="J46">
            <v>6.6310000000000002</v>
          </cell>
          <cell r="K46">
            <v>9.3569999999999993</v>
          </cell>
          <cell r="L46">
            <v>37.064</v>
          </cell>
          <cell r="M46">
            <v>3.298</v>
          </cell>
          <cell r="N46">
            <v>1.9119999999999999</v>
          </cell>
          <cell r="O46">
            <v>3.0209999999999999</v>
          </cell>
          <cell r="P46">
            <v>4.2290000000000001</v>
          </cell>
          <cell r="Q46">
            <v>2.9049999999999998</v>
          </cell>
          <cell r="R46">
            <v>3.6389999999999998</v>
          </cell>
        </row>
        <row r="47">
          <cell r="H47" t="str">
            <v xml:space="preserve"> ∟ ROA using Net income (%)</v>
          </cell>
          <cell r="I47">
            <v>6.1150000000000002</v>
          </cell>
          <cell r="J47">
            <v>5.2489999999999997</v>
          </cell>
          <cell r="K47">
            <v>7.4509999999999996</v>
          </cell>
          <cell r="L47">
            <v>31.609000000000002</v>
          </cell>
          <cell r="M47">
            <v>2.6240000000000001</v>
          </cell>
          <cell r="N47">
            <v>1.383</v>
          </cell>
          <cell r="O47">
            <v>2.2639999999999998</v>
          </cell>
          <cell r="P47">
            <v>3.198</v>
          </cell>
          <cell r="Q47">
            <v>1.925</v>
          </cell>
          <cell r="R47">
            <v>2.5019999999999998</v>
          </cell>
        </row>
        <row r="48">
          <cell r="H48" t="str">
            <v xml:space="preserve"> ∟ Profit margin (%)</v>
          </cell>
          <cell r="I48">
            <v>8.08</v>
          </cell>
          <cell r="J48">
            <v>11.117000000000001</v>
          </cell>
          <cell r="K48">
            <v>12.808999999999999</v>
          </cell>
          <cell r="L48">
            <v>5.0750000000000002</v>
          </cell>
          <cell r="M48">
            <v>3.2149999999999999</v>
          </cell>
          <cell r="N48">
            <v>2.9550000000000001</v>
          </cell>
          <cell r="O48">
            <v>6.71</v>
          </cell>
          <cell r="P48">
            <v>7.5350000000000001</v>
          </cell>
          <cell r="Q48">
            <v>4.9119999999999999</v>
          </cell>
          <cell r="R48">
            <v>6.8849999999999998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alance sheet"/>
      <sheetName val="Profit &amp; loss account"/>
      <sheetName val="Cash flow statement"/>
      <sheetName val="Global ratios"/>
      <sheetName val="Hoja1"/>
    </sheetNames>
    <sheetDataSet>
      <sheetData sheetId="0"/>
      <sheetData sheetId="1">
        <row r="24">
          <cell r="C24">
            <v>-5321200</v>
          </cell>
          <cell r="D24">
            <v>-7805100</v>
          </cell>
          <cell r="E24">
            <v>-6232200</v>
          </cell>
        </row>
      </sheetData>
      <sheetData sheetId="2">
        <row r="26">
          <cell r="C26">
            <v>4199300</v>
          </cell>
          <cell r="D26">
            <v>928300</v>
          </cell>
          <cell r="E26">
            <v>3599200</v>
          </cell>
        </row>
      </sheetData>
      <sheetData sheetId="3"/>
      <sheetData sheetId="4"/>
      <sheetData sheetId="5">
        <row r="21">
          <cell r="K21" t="str">
            <v>Revenues</v>
          </cell>
          <cell r="L21" t="str">
            <v xml:space="preserve">Gross profit </v>
          </cell>
          <cell r="M21" t="str">
            <v>Net income</v>
          </cell>
        </row>
        <row r="22">
          <cell r="J22">
            <v>2012</v>
          </cell>
          <cell r="K22">
            <v>13276800</v>
          </cell>
          <cell r="L22">
            <v>3575700</v>
          </cell>
          <cell r="M22">
            <v>1383800</v>
          </cell>
        </row>
        <row r="23">
          <cell r="J23">
            <v>2013</v>
          </cell>
          <cell r="K23">
            <v>14866800</v>
          </cell>
          <cell r="L23">
            <v>4232600</v>
          </cell>
          <cell r="M23">
            <v>8300</v>
          </cell>
        </row>
        <row r="24">
          <cell r="J24">
            <v>2014</v>
          </cell>
          <cell r="K24">
            <v>16447800</v>
          </cell>
          <cell r="L24">
            <v>4989600</v>
          </cell>
          <cell r="M24">
            <v>2068100</v>
          </cell>
        </row>
        <row r="25">
          <cell r="J25">
            <v>2015</v>
          </cell>
          <cell r="K25">
            <v>19162700</v>
          </cell>
          <cell r="L25">
            <v>6004000</v>
          </cell>
          <cell r="M25">
            <v>2757400</v>
          </cell>
        </row>
        <row r="26">
          <cell r="J26">
            <v>2016</v>
          </cell>
          <cell r="K26">
            <v>21315900</v>
          </cell>
          <cell r="L26">
            <v>6789800</v>
          </cell>
          <cell r="M26">
            <v>2817700</v>
          </cell>
        </row>
        <row r="27">
          <cell r="J27">
            <v>2017</v>
          </cell>
          <cell r="K27">
            <v>22386800</v>
          </cell>
          <cell r="L27">
            <v>6911000</v>
          </cell>
          <cell r="M27">
            <v>2884700</v>
          </cell>
        </row>
        <row r="28">
          <cell r="J28">
            <v>2018</v>
          </cell>
          <cell r="K28">
            <v>24719500</v>
          </cell>
          <cell r="L28">
            <v>7410700</v>
          </cell>
          <cell r="M28">
            <v>4518300</v>
          </cell>
        </row>
        <row r="29">
          <cell r="J29">
            <v>2019</v>
          </cell>
          <cell r="K29">
            <v>26508600</v>
          </cell>
          <cell r="L29">
            <v>7560100</v>
          </cell>
          <cell r="M29">
            <v>3599200</v>
          </cell>
        </row>
        <row r="30">
          <cell r="J30">
            <v>2020</v>
          </cell>
          <cell r="K30">
            <v>23518000</v>
          </cell>
          <cell r="L30">
            <v>5190600</v>
          </cell>
          <cell r="M30">
            <v>928300</v>
          </cell>
        </row>
        <row r="31">
          <cell r="J31">
            <v>2021</v>
          </cell>
          <cell r="K31">
            <v>29060600</v>
          </cell>
          <cell r="L31">
            <v>8517800</v>
          </cell>
          <cell r="M31">
            <v>4199300</v>
          </cell>
        </row>
        <row r="44">
          <cell r="I44">
            <v>2012</v>
          </cell>
          <cell r="J44">
            <v>2013</v>
          </cell>
          <cell r="K44">
            <v>2014</v>
          </cell>
          <cell r="L44">
            <v>2015</v>
          </cell>
          <cell r="M44">
            <v>2016</v>
          </cell>
          <cell r="N44">
            <v>2017</v>
          </cell>
          <cell r="O44">
            <v>2018</v>
          </cell>
          <cell r="P44">
            <v>2019</v>
          </cell>
          <cell r="Q44">
            <v>2020</v>
          </cell>
          <cell r="R44">
            <v>2021</v>
          </cell>
        </row>
        <row r="45">
          <cell r="H45" t="str">
            <v xml:space="preserve"> ∟ ROE using Net income (%)</v>
          </cell>
          <cell r="I45">
            <v>27.085999999999999</v>
          </cell>
          <cell r="J45">
            <v>0.185</v>
          </cell>
          <cell r="K45">
            <v>39.228000000000002</v>
          </cell>
          <cell r="L45">
            <v>47.393999999999998</v>
          </cell>
          <cell r="M45">
            <v>47.887</v>
          </cell>
          <cell r="N45">
            <v>52.929000000000002</v>
          </cell>
          <cell r="O45">
            <v>386.34500000000003</v>
          </cell>
          <cell r="P45">
            <v>-57.751676775456495</v>
          </cell>
          <cell r="Q45">
            <v>-11.893505528436535</v>
          </cell>
          <cell r="R45">
            <v>-78.916409832368643</v>
          </cell>
        </row>
        <row r="46">
          <cell r="H46" t="str">
            <v xml:space="preserve"> ∟ ROCE using Net income (%)</v>
          </cell>
          <cell r="I46">
            <v>23.571000000000002</v>
          </cell>
          <cell r="J46">
            <v>0.59299999999999997</v>
          </cell>
          <cell r="K46">
            <v>27.64</v>
          </cell>
          <cell r="L46">
            <v>32.252000000000002</v>
          </cell>
          <cell r="M46">
            <v>29.686</v>
          </cell>
          <cell r="N46">
            <v>29.347000000000001</v>
          </cell>
          <cell r="O46">
            <v>25.382000000000001</v>
          </cell>
          <cell r="P46">
            <v>30.114000000000001</v>
          </cell>
          <cell r="Q46">
            <v>6.1980000000000004</v>
          </cell>
          <cell r="R46">
            <v>20.09</v>
          </cell>
        </row>
        <row r="47">
          <cell r="H47" t="str">
            <v xml:space="preserve"> ∟ ROA using Net income (%)</v>
          </cell>
          <cell r="I47">
            <v>16.835999999999999</v>
          </cell>
          <cell r="J47">
            <v>7.1999999999999995E-2</v>
          </cell>
          <cell r="K47">
            <v>19.233000000000001</v>
          </cell>
          <cell r="L47">
            <v>22.207999999999998</v>
          </cell>
          <cell r="M47">
            <v>19.687000000000001</v>
          </cell>
          <cell r="N47">
            <v>20.081</v>
          </cell>
          <cell r="O47">
            <v>18.704000000000001</v>
          </cell>
          <cell r="P47">
            <v>18.727</v>
          </cell>
          <cell r="Q47">
            <v>3.16</v>
          </cell>
          <cell r="R47">
            <v>13.377000000000001</v>
          </cell>
        </row>
        <row r="48">
          <cell r="H48" t="str">
            <v xml:space="preserve"> ∟ Profit margin (%)</v>
          </cell>
          <cell r="I48">
            <v>15.509</v>
          </cell>
          <cell r="J48">
            <v>-1.546</v>
          </cell>
          <cell r="K48">
            <v>19.21</v>
          </cell>
          <cell r="L48">
            <v>20.367999999999999</v>
          </cell>
          <cell r="M48">
            <v>19.696999999999999</v>
          </cell>
          <cell r="N48">
            <v>19.286000000000001</v>
          </cell>
          <cell r="O48">
            <v>23.382000000000001</v>
          </cell>
          <cell r="P48">
            <v>16.847999999999999</v>
          </cell>
          <cell r="Q48">
            <v>4.9509999999999996</v>
          </cell>
          <cell r="R48">
            <v>18.434000000000001</v>
          </cell>
        </row>
        <row r="49">
          <cell r="H49" t="str">
            <v xml:space="preserve"> ∟ Gross margin (%)</v>
          </cell>
          <cell r="I49">
            <v>26.931999999999999</v>
          </cell>
          <cell r="J49">
            <v>28.47</v>
          </cell>
          <cell r="K49">
            <v>30.335999999999999</v>
          </cell>
          <cell r="L49">
            <v>31.332000000000001</v>
          </cell>
          <cell r="M49">
            <v>31.853000000000002</v>
          </cell>
          <cell r="N49">
            <v>30.870999999999999</v>
          </cell>
          <cell r="O49">
            <v>29.978999999999999</v>
          </cell>
          <cell r="P49">
            <v>28.518999999999998</v>
          </cell>
          <cell r="Q49">
            <v>22.071000000000002</v>
          </cell>
          <cell r="R49">
            <v>29.31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"/>
  <sheetViews>
    <sheetView showGridLines="0" workbookViewId="0">
      <selection sqref="A1:B1"/>
    </sheetView>
  </sheetViews>
  <sheetFormatPr baseColWidth="10" defaultRowHeight="16" x14ac:dyDescent="0.2"/>
  <cols>
    <col min="1" max="1" width="45.83203125" style="1" customWidth="1"/>
    <col min="2" max="2" width="56" style="1" customWidth="1"/>
  </cols>
  <sheetData>
    <row r="1" spans="1:2" ht="18" customHeight="1" x14ac:dyDescent="0.2">
      <c r="A1" s="14" t="s">
        <v>0</v>
      </c>
      <c r="B1" s="15"/>
    </row>
    <row r="2" spans="1:2" ht="14.5" customHeight="1" x14ac:dyDescent="0.2">
      <c r="A2" s="14" t="s">
        <v>1</v>
      </c>
      <c r="B2" s="15"/>
    </row>
    <row r="3" spans="1:2" ht="14.5" customHeight="1" x14ac:dyDescent="0.2">
      <c r="A3" s="14" t="s">
        <v>2</v>
      </c>
      <c r="B3" s="15"/>
    </row>
    <row r="4" spans="1:2" ht="14.5" customHeight="1" x14ac:dyDescent="0.2">
      <c r="A4" s="14" t="s">
        <v>3</v>
      </c>
      <c r="B4" s="15"/>
    </row>
    <row r="5" spans="1:2" ht="14.5" customHeight="1" x14ac:dyDescent="0.2">
      <c r="A5" s="14" t="s">
        <v>4</v>
      </c>
      <c r="B5" s="15"/>
    </row>
    <row r="6" spans="1:2" ht="14.5" customHeight="1" x14ac:dyDescent="0.2">
      <c r="A6" s="14" t="s">
        <v>5</v>
      </c>
      <c r="B6" s="15"/>
    </row>
    <row r="7" spans="1:2" ht="14.5" customHeight="1" x14ac:dyDescent="0.2">
      <c r="A7" s="15"/>
      <c r="B7" s="15"/>
    </row>
    <row r="8" spans="1:2" ht="14.5" customHeight="1" x14ac:dyDescent="0.2">
      <c r="A8" s="15"/>
      <c r="B8" s="15"/>
    </row>
    <row r="9" spans="1:2" ht="14.5" customHeight="1" x14ac:dyDescent="0.2">
      <c r="A9" s="15"/>
      <c r="B9" s="15"/>
    </row>
    <row r="10" spans="1:2" ht="14.5" customHeight="1" x14ac:dyDescent="0.2">
      <c r="A10" s="15"/>
      <c r="B10" s="15"/>
    </row>
    <row r="11" spans="1:2" ht="14.5" customHeight="1" x14ac:dyDescent="0.2">
      <c r="A11" s="15"/>
      <c r="B11" s="15"/>
    </row>
    <row r="12" spans="1:2" ht="14.5" customHeight="1" x14ac:dyDescent="0.2">
      <c r="A12" s="16"/>
      <c r="B12" s="16"/>
    </row>
    <row r="13" spans="1:2" ht="14.5" customHeight="1" x14ac:dyDescent="0.2">
      <c r="A13" s="17" t="s">
        <v>6</v>
      </c>
    </row>
    <row r="14" spans="1:2" ht="14.5" customHeight="1" x14ac:dyDescent="0.2">
      <c r="A14" s="15"/>
    </row>
    <row r="15" spans="1:2" ht="40.75" customHeight="1" x14ac:dyDescent="0.2">
      <c r="A15" s="15"/>
    </row>
  </sheetData>
  <mergeCells count="13">
    <mergeCell ref="A11:B11"/>
    <mergeCell ref="A12:B12"/>
    <mergeCell ref="A13:A15"/>
    <mergeCell ref="A6:B6"/>
    <mergeCell ref="A7:B7"/>
    <mergeCell ref="A8:B8"/>
    <mergeCell ref="A9:B9"/>
    <mergeCell ref="A10:B10"/>
    <mergeCell ref="A1:B1"/>
    <mergeCell ref="A2:B2"/>
    <mergeCell ref="A3:B3"/>
    <mergeCell ref="A4:B4"/>
    <mergeCell ref="A5:B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0"/>
  <sheetViews>
    <sheetView showGridLines="0" topLeftCell="A18" workbookViewId="0">
      <selection activeCell="I20" sqref="I20:J20"/>
    </sheetView>
  </sheetViews>
  <sheetFormatPr baseColWidth="10" defaultRowHeight="16" x14ac:dyDescent="0.2"/>
  <cols>
    <col min="1" max="1" width="27.5" style="1" customWidth="1"/>
    <col min="2" max="11" width="13.5" style="1" customWidth="1"/>
  </cols>
  <sheetData>
    <row r="1" spans="1:11" ht="25.25" customHeight="1" x14ac:dyDescent="0.2">
      <c r="A1" s="18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14.5" customHeight="1" x14ac:dyDescent="0.2">
      <c r="A2" s="14" t="s">
        <v>7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14.5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ht="14.5" customHeight="1" x14ac:dyDescent="0.2"/>
    <row r="5" spans="1:11" ht="19.25" customHeight="1" x14ac:dyDescent="0.2">
      <c r="A5" s="2"/>
      <c r="B5" s="3">
        <v>41274</v>
      </c>
      <c r="C5" s="3">
        <v>41639</v>
      </c>
      <c r="D5" s="3">
        <v>42004</v>
      </c>
      <c r="E5" s="3">
        <v>42369</v>
      </c>
      <c r="F5" s="3">
        <v>42735</v>
      </c>
      <c r="G5" s="3">
        <v>43100</v>
      </c>
      <c r="H5" s="3">
        <v>43465</v>
      </c>
      <c r="I5" s="3">
        <v>43830</v>
      </c>
      <c r="J5" s="3">
        <v>44196</v>
      </c>
      <c r="K5" s="3">
        <v>44561</v>
      </c>
    </row>
    <row r="6" spans="1:11" ht="19.25" customHeight="1" x14ac:dyDescent="0.2">
      <c r="A6" s="2"/>
      <c r="B6" s="4" t="s">
        <v>8</v>
      </c>
      <c r="C6" s="4" t="s">
        <v>8</v>
      </c>
      <c r="D6" s="4" t="s">
        <v>8</v>
      </c>
      <c r="E6" s="4" t="s">
        <v>8</v>
      </c>
      <c r="F6" s="4" t="s">
        <v>8</v>
      </c>
      <c r="G6" s="4" t="s">
        <v>8</v>
      </c>
      <c r="H6" s="4" t="s">
        <v>8</v>
      </c>
      <c r="I6" s="4" t="s">
        <v>8</v>
      </c>
      <c r="J6" s="4" t="s">
        <v>8</v>
      </c>
      <c r="K6" s="4" t="s">
        <v>8</v>
      </c>
    </row>
    <row r="7" spans="1:11" ht="19.25" customHeight="1" x14ac:dyDescent="0.2">
      <c r="A7" s="2"/>
      <c r="B7" s="4" t="s">
        <v>9</v>
      </c>
      <c r="C7" s="4" t="s">
        <v>9</v>
      </c>
      <c r="D7" s="4" t="s">
        <v>9</v>
      </c>
      <c r="E7" s="4" t="s">
        <v>9</v>
      </c>
      <c r="F7" s="4" t="s">
        <v>9</v>
      </c>
      <c r="G7" s="4" t="s">
        <v>9</v>
      </c>
      <c r="H7" s="4" t="s">
        <v>9</v>
      </c>
      <c r="I7" s="4" t="s">
        <v>9</v>
      </c>
      <c r="J7" s="4" t="s">
        <v>9</v>
      </c>
      <c r="K7" s="4" t="s">
        <v>9</v>
      </c>
    </row>
    <row r="8" spans="1:11" ht="19.25" customHeight="1" x14ac:dyDescent="0.2">
      <c r="A8" s="2"/>
      <c r="B8" s="4" t="s">
        <v>10</v>
      </c>
      <c r="C8" s="4" t="s">
        <v>10</v>
      </c>
      <c r="D8" s="4" t="s">
        <v>10</v>
      </c>
      <c r="E8" s="4" t="s">
        <v>10</v>
      </c>
      <c r="F8" s="4" t="s">
        <v>10</v>
      </c>
      <c r="G8" s="4" t="s">
        <v>10</v>
      </c>
      <c r="H8" s="4" t="s">
        <v>10</v>
      </c>
      <c r="I8" s="4" t="s">
        <v>10</v>
      </c>
      <c r="J8" s="4" t="s">
        <v>10</v>
      </c>
      <c r="K8" s="4" t="s">
        <v>10</v>
      </c>
    </row>
    <row r="9" spans="1:11" ht="19.25" customHeight="1" x14ac:dyDescent="0.2">
      <c r="A9" s="5" t="s">
        <v>11</v>
      </c>
      <c r="B9" s="6">
        <v>1.3193999999999999</v>
      </c>
      <c r="C9" s="6">
        <v>1.3791</v>
      </c>
      <c r="D9" s="6">
        <v>1.2141</v>
      </c>
      <c r="E9" s="6">
        <v>1.0887</v>
      </c>
      <c r="F9" s="6">
        <v>1.0541</v>
      </c>
      <c r="G9" s="6">
        <v>1.1993</v>
      </c>
      <c r="H9" s="6">
        <v>1.145</v>
      </c>
      <c r="I9" s="6">
        <v>1.1234</v>
      </c>
      <c r="J9" s="6">
        <v>1.2271000000000001</v>
      </c>
      <c r="K9" s="6">
        <v>1.1326000000000001</v>
      </c>
    </row>
    <row r="10" spans="1:11" ht="25.25" customHeight="1" x14ac:dyDescent="0.2">
      <c r="A10" s="5" t="s">
        <v>12</v>
      </c>
    </row>
    <row r="11" spans="1:11" ht="25.25" customHeight="1" x14ac:dyDescent="0.2">
      <c r="A11" s="7" t="s">
        <v>13</v>
      </c>
      <c r="B11" s="8">
        <v>860419.10777541203</v>
      </c>
      <c r="C11" s="8">
        <v>961585.70733434195</v>
      </c>
      <c r="D11" s="8">
        <v>848403.29912397696</v>
      </c>
      <c r="E11" s="8">
        <v>676033.83586818899</v>
      </c>
      <c r="F11" s="8">
        <v>698886.60983168101</v>
      </c>
      <c r="G11" s="8">
        <v>808302.26818467595</v>
      </c>
      <c r="H11" s="8">
        <v>758464.51982502197</v>
      </c>
      <c r="I11" s="8">
        <v>794327.49321228405</v>
      </c>
      <c r="J11" s="8">
        <v>746980.90698764403</v>
      </c>
      <c r="K11" s="8">
        <v>680701.88522969501</v>
      </c>
    </row>
    <row r="12" spans="1:11" ht="25.25" customHeight="1" x14ac:dyDescent="0.2">
      <c r="A12" s="7" t="s">
        <v>14</v>
      </c>
      <c r="B12" s="8">
        <v>18.5652767370939</v>
      </c>
      <c r="C12" s="8">
        <v>40520.679317837501</v>
      </c>
      <c r="D12" s="8">
        <v>35668.692419927604</v>
      </c>
      <c r="E12" s="8">
        <v>32029.8406481034</v>
      </c>
      <c r="F12" s="8">
        <v>32331.509299522899</v>
      </c>
      <c r="G12" s="8">
        <v>36436.933762744702</v>
      </c>
      <c r="H12" s="8">
        <v>34486.503667965197</v>
      </c>
      <c r="I12" s="8">
        <v>33540.8540127753</v>
      </c>
      <c r="J12" s="8">
        <v>15687.2079935408</v>
      </c>
      <c r="K12" s="8">
        <v>14057.688910810901</v>
      </c>
    </row>
    <row r="13" spans="1:11" ht="25.25" customHeight="1" x14ac:dyDescent="0.2">
      <c r="A13" s="7" t="s">
        <v>15</v>
      </c>
      <c r="B13" s="8">
        <v>286596.22886777401</v>
      </c>
      <c r="C13" s="8">
        <v>324165.67174789403</v>
      </c>
      <c r="D13" s="8">
        <v>288120.793181032</v>
      </c>
      <c r="E13" s="8">
        <v>284771.60175721801</v>
      </c>
      <c r="F13" s="8">
        <v>278071.83280584798</v>
      </c>
      <c r="G13" s="8">
        <v>332097.80634756701</v>
      </c>
      <c r="H13" s="8">
        <v>304576.473877993</v>
      </c>
      <c r="I13" s="8">
        <v>348860.575965775</v>
      </c>
      <c r="J13" s="8">
        <v>423815.00138854299</v>
      </c>
      <c r="K13" s="8">
        <v>381931.32810088602</v>
      </c>
    </row>
    <row r="14" spans="1:11" ht="25.25" customHeight="1" x14ac:dyDescent="0.2">
      <c r="A14" s="7" t="s">
        <v>16</v>
      </c>
      <c r="B14" s="8">
        <v>573804.31363090104</v>
      </c>
      <c r="C14" s="8">
        <v>596899.35626861104</v>
      </c>
      <c r="D14" s="8">
        <v>524613.81352301699</v>
      </c>
      <c r="E14" s="8">
        <v>359232.393462868</v>
      </c>
      <c r="F14" s="8">
        <v>388483.26772631</v>
      </c>
      <c r="G14" s="8">
        <v>439767.528074364</v>
      </c>
      <c r="H14" s="8">
        <v>419401.54227906402</v>
      </c>
      <c r="I14" s="8">
        <v>411926.06323373399</v>
      </c>
      <c r="J14" s="8">
        <v>307478.69760556001</v>
      </c>
      <c r="K14" s="8">
        <v>284712.86821799801</v>
      </c>
    </row>
    <row r="15" spans="1:11" ht="25.25" customHeight="1" x14ac:dyDescent="0.2">
      <c r="A15" s="7" t="s">
        <v>17</v>
      </c>
      <c r="B15" s="8">
        <v>737850.22189955099</v>
      </c>
      <c r="C15" s="8">
        <v>748508.67124253896</v>
      </c>
      <c r="D15" s="8">
        <v>701945.28756423097</v>
      </c>
      <c r="E15" s="8">
        <v>607338.93076087697</v>
      </c>
      <c r="F15" s="8">
        <v>581886.15878614294</v>
      </c>
      <c r="G15" s="8">
        <v>658083.70262974803</v>
      </c>
      <c r="H15" s="8">
        <v>681708.630982248</v>
      </c>
      <c r="I15" s="8">
        <v>759752.18340582005</v>
      </c>
      <c r="J15" s="8">
        <v>1457329.20386419</v>
      </c>
      <c r="K15" s="8">
        <v>793062.03105386498</v>
      </c>
    </row>
    <row r="16" spans="1:11" ht="25.25" customHeight="1" x14ac:dyDescent="0.2">
      <c r="A16" s="7" t="s">
        <v>18</v>
      </c>
      <c r="B16" s="8">
        <v>157929.302027055</v>
      </c>
      <c r="C16" s="8">
        <v>165904.942472211</v>
      </c>
      <c r="D16" s="8">
        <v>149672.82368020099</v>
      </c>
      <c r="E16" s="8">
        <v>126757.489333488</v>
      </c>
      <c r="F16" s="8">
        <v>110427.19581708001</v>
      </c>
      <c r="G16" s="8">
        <v>160785.28588055499</v>
      </c>
      <c r="H16" s="8">
        <v>149766.310193182</v>
      </c>
      <c r="I16" s="8">
        <v>150309.564703485</v>
      </c>
      <c r="J16" s="8">
        <v>183021.204011986</v>
      </c>
      <c r="K16" s="8">
        <v>175199.89608554399</v>
      </c>
    </row>
    <row r="17" spans="1:11" ht="25.25" customHeight="1" x14ac:dyDescent="0.2">
      <c r="A17" s="7" t="s">
        <v>19</v>
      </c>
      <c r="B17" s="8">
        <v>460394.786669589</v>
      </c>
      <c r="C17" s="8">
        <v>456888.403015633</v>
      </c>
      <c r="D17" s="8">
        <v>414268.69494125899</v>
      </c>
      <c r="E17" s="8">
        <v>357389.149349457</v>
      </c>
      <c r="F17" s="8">
        <v>344017.99836622202</v>
      </c>
      <c r="G17" s="8">
        <v>382659.03630736098</v>
      </c>
      <c r="H17" s="8">
        <v>353016.101137024</v>
      </c>
      <c r="I17" s="8">
        <v>422858.10087731999</v>
      </c>
      <c r="J17" s="8">
        <v>435129.29254954599</v>
      </c>
      <c r="K17" s="8">
        <v>410544.44977963</v>
      </c>
    </row>
    <row r="18" spans="1:11" ht="25.25" customHeight="1" x14ac:dyDescent="0.2">
      <c r="A18" s="7" t="s">
        <v>20</v>
      </c>
      <c r="B18" s="8">
        <v>119526.13320290799</v>
      </c>
      <c r="C18" s="8">
        <v>125715.325754694</v>
      </c>
      <c r="D18" s="8">
        <v>138003.76894277</v>
      </c>
      <c r="E18" s="8">
        <v>123192.292077932</v>
      </c>
      <c r="F18" s="8">
        <v>127440.96460284101</v>
      </c>
      <c r="G18" s="8">
        <v>114639.38044183201</v>
      </c>
      <c r="H18" s="8">
        <v>178926.21965204299</v>
      </c>
      <c r="I18" s="8">
        <v>186584.51782501501</v>
      </c>
      <c r="J18" s="8">
        <v>839178.70730265498</v>
      </c>
      <c r="K18" s="8">
        <v>207317.685188692</v>
      </c>
    </row>
    <row r="19" spans="1:11" ht="32.5" customHeight="1" x14ac:dyDescent="0.2">
      <c r="A19" s="7" t="s">
        <v>21</v>
      </c>
      <c r="B19" s="8">
        <v>2349.4607737083402</v>
      </c>
      <c r="C19" s="8">
        <v>72.477219565629994</v>
      </c>
      <c r="D19" s="8">
        <v>79.721487651109697</v>
      </c>
      <c r="E19" s="8">
        <v>3694.1287229790701</v>
      </c>
      <c r="F19" s="8">
        <v>11971.4487562494</v>
      </c>
      <c r="G19" s="8">
        <v>10931.1730745404</v>
      </c>
      <c r="H19" s="8">
        <v>9400.3539768972405</v>
      </c>
      <c r="I19" s="8">
        <v>2836.6228262035802</v>
      </c>
      <c r="J19" s="8">
        <v>8218.1036590629792</v>
      </c>
      <c r="K19" s="8">
        <v>15788.4505512571</v>
      </c>
    </row>
    <row r="20" spans="1:11" ht="25.25" customHeight="1" x14ac:dyDescent="0.2">
      <c r="A20" s="9" t="s">
        <v>22</v>
      </c>
      <c r="B20" s="10">
        <v>1598269.3296749601</v>
      </c>
      <c r="C20" s="10">
        <v>1710094.37995598</v>
      </c>
      <c r="D20" s="10">
        <v>1550348.58668821</v>
      </c>
      <c r="E20" s="10">
        <v>1283372.76662907</v>
      </c>
      <c r="F20" s="10">
        <v>1280772.76861782</v>
      </c>
      <c r="G20" s="10">
        <v>1466385.9708144199</v>
      </c>
      <c r="H20" s="10">
        <v>1440173.14966227</v>
      </c>
      <c r="I20" s="10">
        <v>1554079.6766180999</v>
      </c>
      <c r="J20" s="10">
        <v>2204310.10962473</v>
      </c>
      <c r="K20" s="10">
        <v>1473763.91628356</v>
      </c>
    </row>
    <row r="21" spans="1:11" ht="25.25" customHeight="1" x14ac:dyDescent="0.2"/>
    <row r="22" spans="1:11" ht="25.25" customHeight="1" x14ac:dyDescent="0.2">
      <c r="A22" s="5" t="s">
        <v>23</v>
      </c>
    </row>
    <row r="23" spans="1:11" ht="25.25" customHeight="1" x14ac:dyDescent="0.2">
      <c r="A23" s="7" t="s">
        <v>24</v>
      </c>
      <c r="B23" s="8">
        <v>716687.12054161797</v>
      </c>
      <c r="C23" s="8">
        <v>742760.914951112</v>
      </c>
      <c r="D23" s="8">
        <v>653287.89197198395</v>
      </c>
      <c r="E23" s="8">
        <v>451826.00083820499</v>
      </c>
      <c r="F23" s="8">
        <v>505887.23651612998</v>
      </c>
      <c r="G23" s="8">
        <v>642037.73514505394</v>
      </c>
      <c r="H23" s="8">
        <v>585541.76261816104</v>
      </c>
      <c r="I23" s="8">
        <v>596529.78670909605</v>
      </c>
      <c r="J23" s="8">
        <v>1145097.8709104799</v>
      </c>
      <c r="K23" s="8">
        <v>649530.07108574896</v>
      </c>
    </row>
    <row r="24" spans="1:11" ht="25.25" customHeight="1" x14ac:dyDescent="0.2">
      <c r="A24" s="7" t="s">
        <v>25</v>
      </c>
      <c r="B24" s="8">
        <v>172743.12491990099</v>
      </c>
      <c r="C24" s="8">
        <v>180559.38006211299</v>
      </c>
      <c r="D24" s="8">
        <v>158956.75229421601</v>
      </c>
      <c r="E24" s="8">
        <v>142538.60535824799</v>
      </c>
      <c r="F24" s="8">
        <v>138008.532996483</v>
      </c>
      <c r="G24" s="8">
        <v>157018.92034841501</v>
      </c>
      <c r="H24" s="8">
        <v>149909.795940485</v>
      </c>
      <c r="I24" s="8">
        <v>147081.710014429</v>
      </c>
      <c r="J24" s="8">
        <v>160658.613869619</v>
      </c>
      <c r="K24" s="8">
        <v>148286.284206963</v>
      </c>
    </row>
    <row r="25" spans="1:11" ht="32.5" customHeight="1" x14ac:dyDescent="0.2">
      <c r="A25" s="7" t="s">
        <v>26</v>
      </c>
      <c r="B25" s="8">
        <v>543943.99562171695</v>
      </c>
      <c r="C25" s="8">
        <v>562201.53488899895</v>
      </c>
      <c r="D25" s="8">
        <v>494331.13967776799</v>
      </c>
      <c r="E25" s="8">
        <v>309287.39547995699</v>
      </c>
      <c r="F25" s="8">
        <v>367878.70351964701</v>
      </c>
      <c r="G25" s="8">
        <v>485018.81479663902</v>
      </c>
      <c r="H25" s="8">
        <v>435631.96667767601</v>
      </c>
      <c r="I25" s="8">
        <v>449448.07669466699</v>
      </c>
      <c r="J25" s="8">
        <v>984439.25704085699</v>
      </c>
      <c r="K25" s="8">
        <v>501243.78687878599</v>
      </c>
    </row>
    <row r="26" spans="1:11" ht="25.25" customHeight="1" x14ac:dyDescent="0.2">
      <c r="A26" s="7" t="s">
        <v>27</v>
      </c>
      <c r="B26" s="8">
        <v>156386.86938672999</v>
      </c>
      <c r="C26" s="8">
        <v>154113.61018864499</v>
      </c>
      <c r="D26" s="8">
        <v>292283.75959270302</v>
      </c>
      <c r="E26" s="8">
        <v>268481.259401388</v>
      </c>
      <c r="F26" s="8">
        <v>272102.46699879202</v>
      </c>
      <c r="G26" s="8">
        <v>314927.42235506902</v>
      </c>
      <c r="H26" s="8">
        <v>361400.15603680199</v>
      </c>
      <c r="I26" s="8">
        <v>361161.83020205598</v>
      </c>
      <c r="J26" s="8">
        <v>265431.91187009303</v>
      </c>
      <c r="K26" s="8">
        <v>183555.86325232001</v>
      </c>
    </row>
    <row r="27" spans="1:11" ht="25.25" customHeight="1" x14ac:dyDescent="0.2">
      <c r="A27" s="7" t="s">
        <v>28</v>
      </c>
      <c r="B27" s="8">
        <v>38574.808244618202</v>
      </c>
      <c r="C27" s="8">
        <v>38506.921686104899</v>
      </c>
      <c r="D27" s="8">
        <v>167639.750889708</v>
      </c>
      <c r="E27" s="8">
        <v>147585.402382186</v>
      </c>
      <c r="F27" s="8">
        <v>137521.902664211</v>
      </c>
      <c r="G27" s="8">
        <v>174390.72790364901</v>
      </c>
      <c r="H27" s="8">
        <v>143919.36818187099</v>
      </c>
      <c r="I27" s="8">
        <v>142864.50852941</v>
      </c>
      <c r="J27" s="8">
        <v>20653.1610568047</v>
      </c>
      <c r="K27" s="8">
        <v>19730.320948548298</v>
      </c>
    </row>
    <row r="28" spans="1:11" ht="32.5" customHeight="1" x14ac:dyDescent="0.2">
      <c r="A28" s="7" t="s">
        <v>29</v>
      </c>
      <c r="B28" s="8">
        <v>117812.061142112</v>
      </c>
      <c r="C28" s="8">
        <v>115606.68850254</v>
      </c>
      <c r="D28" s="8">
        <v>124644.00870299499</v>
      </c>
      <c r="E28" s="8">
        <v>120895.85701920099</v>
      </c>
      <c r="F28" s="8">
        <v>134580.56433458099</v>
      </c>
      <c r="G28" s="8">
        <v>140536.69445141999</v>
      </c>
      <c r="H28" s="8">
        <v>217480.787854931</v>
      </c>
      <c r="I28" s="8">
        <v>218297.32167264601</v>
      </c>
      <c r="J28" s="8">
        <v>244778.750813288</v>
      </c>
      <c r="K28" s="8">
        <v>163825.542303772</v>
      </c>
    </row>
    <row r="29" spans="1:11" ht="25.25" customHeight="1" x14ac:dyDescent="0.2">
      <c r="A29" s="7" t="s">
        <v>30</v>
      </c>
      <c r="B29" s="8">
        <v>117812.061142112</v>
      </c>
      <c r="C29" s="8">
        <v>115606.68850254</v>
      </c>
      <c r="D29" s="8">
        <v>124644.00870299499</v>
      </c>
      <c r="E29" s="8">
        <v>120895.85701920099</v>
      </c>
      <c r="F29" s="8">
        <v>134580.56433458099</v>
      </c>
      <c r="G29" s="8">
        <v>140536.69445141999</v>
      </c>
      <c r="H29" s="8">
        <v>217480.787854931</v>
      </c>
      <c r="I29" s="8">
        <v>218297.32167264601</v>
      </c>
      <c r="J29" s="8">
        <v>244778.750813288</v>
      </c>
      <c r="K29" s="8">
        <v>163825.542303772</v>
      </c>
    </row>
    <row r="30" spans="1:11" ht="25.25" customHeight="1" x14ac:dyDescent="0.2">
      <c r="A30" s="7" t="s">
        <v>31</v>
      </c>
      <c r="B30" s="8">
        <v>725195.33974661597</v>
      </c>
      <c r="C30" s="8">
        <v>813219.85205802403</v>
      </c>
      <c r="D30" s="8">
        <v>604776.93512352102</v>
      </c>
      <c r="E30" s="8">
        <v>563065.50530077401</v>
      </c>
      <c r="F30" s="8">
        <v>502783.064048803</v>
      </c>
      <c r="G30" s="8">
        <v>509420.81331430102</v>
      </c>
      <c r="H30" s="8">
        <v>493231.232152307</v>
      </c>
      <c r="I30" s="8">
        <v>596388.05970695196</v>
      </c>
      <c r="J30" s="8">
        <v>793780.32929836097</v>
      </c>
      <c r="K30" s="8">
        <v>640677.98194549105</v>
      </c>
    </row>
    <row r="31" spans="1:11" ht="25.25" customHeight="1" x14ac:dyDescent="0.2">
      <c r="A31" s="7" t="s">
        <v>32</v>
      </c>
      <c r="B31" s="8">
        <v>4833.2694476195602</v>
      </c>
      <c r="C31" s="8">
        <v>17216.984608044899</v>
      </c>
      <c r="D31" s="8">
        <v>30176.154729170801</v>
      </c>
      <c r="E31" s="8">
        <v>6998.8991553368596</v>
      </c>
      <c r="F31" s="8">
        <v>14436.3730865407</v>
      </c>
      <c r="G31" s="8">
        <v>0</v>
      </c>
      <c r="H31" s="8">
        <v>6284.97572203863</v>
      </c>
      <c r="I31" s="8">
        <v>4383.0029460277601</v>
      </c>
      <c r="J31" s="8">
        <v>4496.3630220597997</v>
      </c>
      <c r="K31" s="8">
        <v>5377.1218937158601</v>
      </c>
    </row>
    <row r="32" spans="1:11" ht="25.25" customHeight="1" x14ac:dyDescent="0.2">
      <c r="A32" s="7" t="s">
        <v>33</v>
      </c>
      <c r="B32" s="8">
        <v>324012.01154317701</v>
      </c>
      <c r="C32" s="8">
        <v>405162.44270259701</v>
      </c>
      <c r="D32" s="8">
        <v>373705.18598121498</v>
      </c>
      <c r="E32" s="8">
        <v>353014.73667262797</v>
      </c>
      <c r="F32" s="8">
        <v>319372.855510597</v>
      </c>
      <c r="G32" s="8">
        <v>329766.97122359503</v>
      </c>
      <c r="H32" s="8">
        <v>339605.017384095</v>
      </c>
      <c r="I32" s="8">
        <v>435926.620362685</v>
      </c>
      <c r="J32" s="8">
        <v>532750.50118405302</v>
      </c>
      <c r="K32" s="8">
        <v>502327.745400846</v>
      </c>
    </row>
    <row r="33" spans="1:11" ht="25.25" customHeight="1" x14ac:dyDescent="0.2">
      <c r="A33" s="7" t="s">
        <v>34</v>
      </c>
      <c r="B33" s="8">
        <v>396350.05875581899</v>
      </c>
      <c r="C33" s="8">
        <v>390840.424747382</v>
      </c>
      <c r="D33" s="8">
        <v>200895.59441313599</v>
      </c>
      <c r="E33" s="8">
        <v>203051.86947281001</v>
      </c>
      <c r="F33" s="8">
        <v>168973.83545166501</v>
      </c>
      <c r="G33" s="8">
        <v>179653.84209070599</v>
      </c>
      <c r="H33" s="8">
        <v>147341.239046173</v>
      </c>
      <c r="I33" s="8">
        <v>156078.43639823899</v>
      </c>
      <c r="J33" s="8">
        <v>256533.46509224799</v>
      </c>
      <c r="K33" s="8">
        <v>132973.114650929</v>
      </c>
    </row>
    <row r="34" spans="1:11" ht="32.5" customHeight="1" x14ac:dyDescent="0.2">
      <c r="A34" s="9" t="s">
        <v>35</v>
      </c>
      <c r="B34" s="10">
        <v>1598269.3296749601</v>
      </c>
      <c r="C34" s="10">
        <v>1710094.37995598</v>
      </c>
      <c r="D34" s="10">
        <v>1550348.58668821</v>
      </c>
      <c r="E34" s="10">
        <v>1283372.76554037</v>
      </c>
      <c r="F34" s="10">
        <v>1280772.76756372</v>
      </c>
      <c r="G34" s="10">
        <v>1466385.9708144199</v>
      </c>
      <c r="H34" s="10">
        <v>1440173.14966227</v>
      </c>
      <c r="I34" s="10">
        <v>1554079.6766180999</v>
      </c>
      <c r="J34" s="10">
        <v>2204310.10962473</v>
      </c>
      <c r="K34" s="10">
        <v>1473763.91628356</v>
      </c>
    </row>
    <row r="35" spans="1:11" ht="25.25" customHeight="1" x14ac:dyDescent="0.2"/>
    <row r="36" spans="1:11" ht="25.25" customHeight="1" x14ac:dyDescent="0.2">
      <c r="A36" s="5" t="s">
        <v>36</v>
      </c>
    </row>
    <row r="37" spans="1:11" ht="25.25" customHeight="1" x14ac:dyDescent="0.2">
      <c r="A37" s="7" t="s">
        <v>37</v>
      </c>
      <c r="B37" s="8">
        <v>294312.077153466</v>
      </c>
      <c r="C37" s="8">
        <v>217630.90278524699</v>
      </c>
      <c r="D37" s="8">
        <v>190236.33264024599</v>
      </c>
      <c r="E37" s="8">
        <v>131131.90201031801</v>
      </c>
      <c r="F37" s="8">
        <v>135072.33867270499</v>
      </c>
      <c r="G37" s="8">
        <v>213677.35096432199</v>
      </c>
      <c r="H37" s="8">
        <v>163177.393946111</v>
      </c>
      <c r="I37" s="8">
        <v>137241.04521812001</v>
      </c>
      <c r="J37" s="8">
        <v>85399.995377478597</v>
      </c>
      <c r="K37" s="8">
        <v>83416.600464327305</v>
      </c>
    </row>
    <row r="38" spans="1:11" ht="25.25" customHeight="1" x14ac:dyDescent="0.2">
      <c r="A38" s="7" t="s">
        <v>38</v>
      </c>
      <c r="B38" s="11">
        <v>12654.882152935001</v>
      </c>
      <c r="C38" s="11">
        <v>-64711.180815485401</v>
      </c>
      <c r="D38" s="11">
        <v>97168.352440709801</v>
      </c>
      <c r="E38" s="11">
        <v>44273.425460103201</v>
      </c>
      <c r="F38" s="11">
        <v>79103.094737339998</v>
      </c>
      <c r="G38" s="11">
        <v>148662.88931544701</v>
      </c>
      <c r="H38" s="11">
        <v>188477.39882994199</v>
      </c>
      <c r="I38" s="11">
        <v>163364.123698868</v>
      </c>
      <c r="J38" s="11">
        <v>663548.87456582603</v>
      </c>
      <c r="K38" s="11">
        <v>152384.04910837399</v>
      </c>
    </row>
    <row r="39" spans="1:11" ht="25.25" customHeight="1" x14ac:dyDescent="0.2">
      <c r="A39" s="7" t="s">
        <v>39</v>
      </c>
      <c r="B39" s="12" t="s">
        <v>40</v>
      </c>
      <c r="C39" s="12" t="s">
        <v>40</v>
      </c>
      <c r="D39" s="12" t="s">
        <v>40</v>
      </c>
      <c r="E39" s="12" t="s">
        <v>40</v>
      </c>
      <c r="F39" s="12" t="s">
        <v>40</v>
      </c>
      <c r="G39" s="12" t="s">
        <v>40</v>
      </c>
      <c r="H39" s="12" t="s">
        <v>40</v>
      </c>
      <c r="I39" s="12" t="s">
        <v>40</v>
      </c>
      <c r="J39" s="12" t="s">
        <v>40</v>
      </c>
      <c r="K39" s="12" t="s">
        <v>40</v>
      </c>
    </row>
    <row r="40" spans="1:11" ht="25.25" customHeight="1" x14ac:dyDescent="0.2">
      <c r="A40" s="7" t="s">
        <v>41</v>
      </c>
      <c r="B40" s="12" t="s">
        <v>40</v>
      </c>
      <c r="C40" s="11">
        <v>3097</v>
      </c>
      <c r="D40" s="11">
        <v>3080</v>
      </c>
      <c r="E40" s="11">
        <v>3072</v>
      </c>
      <c r="F40" s="11">
        <v>3049</v>
      </c>
      <c r="G40" s="12" t="s">
        <v>40</v>
      </c>
      <c r="H40" s="11">
        <v>2968</v>
      </c>
      <c r="I40" s="11">
        <v>2843</v>
      </c>
      <c r="J40" s="11">
        <v>2696</v>
      </c>
      <c r="K40" s="12" t="s">
        <v>40</v>
      </c>
    </row>
  </sheetData>
  <mergeCells count="3">
    <mergeCell ref="A1:K1"/>
    <mergeCell ref="A2:K2"/>
    <mergeCell ref="A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7"/>
  <sheetViews>
    <sheetView showGridLines="0" topLeftCell="A12" workbookViewId="0">
      <selection activeCell="I25" sqref="I25"/>
    </sheetView>
  </sheetViews>
  <sheetFormatPr baseColWidth="10" defaultRowHeight="16" x14ac:dyDescent="0.2"/>
  <cols>
    <col min="1" max="1" width="27.5" style="1" customWidth="1"/>
    <col min="2" max="11" width="13.5" style="1" customWidth="1"/>
  </cols>
  <sheetData>
    <row r="1" spans="1:11" ht="25.25" customHeight="1" x14ac:dyDescent="0.2">
      <c r="A1" s="18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14.5" customHeight="1" x14ac:dyDescent="0.2">
      <c r="A2" s="14" t="s">
        <v>42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14.5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ht="14.5" customHeight="1" x14ac:dyDescent="0.2"/>
    <row r="5" spans="1:11" ht="19.25" customHeight="1" x14ac:dyDescent="0.2">
      <c r="A5" s="2"/>
      <c r="B5" s="3">
        <v>41274</v>
      </c>
      <c r="C5" s="3">
        <v>41639</v>
      </c>
      <c r="D5" s="3">
        <v>42004</v>
      </c>
      <c r="E5" s="3">
        <v>42369</v>
      </c>
      <c r="F5" s="3">
        <v>42735</v>
      </c>
      <c r="G5" s="3">
        <v>43100</v>
      </c>
      <c r="H5" s="3">
        <v>43465</v>
      </c>
      <c r="I5" s="3">
        <v>43830</v>
      </c>
      <c r="J5" s="3">
        <v>44196</v>
      </c>
      <c r="K5" s="3">
        <v>44561</v>
      </c>
    </row>
    <row r="6" spans="1:11" ht="19.25" customHeight="1" x14ac:dyDescent="0.2">
      <c r="A6" s="2"/>
      <c r="B6" s="4" t="s">
        <v>8</v>
      </c>
      <c r="C6" s="4" t="s">
        <v>8</v>
      </c>
      <c r="D6" s="4" t="s">
        <v>8</v>
      </c>
      <c r="E6" s="4" t="s">
        <v>8</v>
      </c>
      <c r="F6" s="4" t="s">
        <v>8</v>
      </c>
      <c r="G6" s="4" t="s">
        <v>8</v>
      </c>
      <c r="H6" s="4" t="s">
        <v>8</v>
      </c>
      <c r="I6" s="4" t="s">
        <v>8</v>
      </c>
      <c r="J6" s="4" t="s">
        <v>8</v>
      </c>
      <c r="K6" s="4" t="s">
        <v>8</v>
      </c>
    </row>
    <row r="7" spans="1:11" ht="19.25" customHeight="1" x14ac:dyDescent="0.2">
      <c r="A7" s="2"/>
      <c r="B7" s="4" t="s">
        <v>9</v>
      </c>
      <c r="C7" s="4" t="s">
        <v>9</v>
      </c>
      <c r="D7" s="4" t="s">
        <v>9</v>
      </c>
      <c r="E7" s="4" t="s">
        <v>9</v>
      </c>
      <c r="F7" s="4" t="s">
        <v>9</v>
      </c>
      <c r="G7" s="4" t="s">
        <v>9</v>
      </c>
      <c r="H7" s="4" t="s">
        <v>9</v>
      </c>
      <c r="I7" s="4" t="s">
        <v>9</v>
      </c>
      <c r="J7" s="4" t="s">
        <v>9</v>
      </c>
      <c r="K7" s="4" t="s">
        <v>9</v>
      </c>
    </row>
    <row r="8" spans="1:11" ht="19.25" customHeight="1" x14ac:dyDescent="0.2">
      <c r="A8" s="2"/>
      <c r="B8" s="4" t="s">
        <v>10</v>
      </c>
      <c r="C8" s="4" t="s">
        <v>10</v>
      </c>
      <c r="D8" s="4" t="s">
        <v>10</v>
      </c>
      <c r="E8" s="4" t="s">
        <v>10</v>
      </c>
      <c r="F8" s="4" t="s">
        <v>10</v>
      </c>
      <c r="G8" s="4" t="s">
        <v>10</v>
      </c>
      <c r="H8" s="4" t="s">
        <v>10</v>
      </c>
      <c r="I8" s="4" t="s">
        <v>10</v>
      </c>
      <c r="J8" s="4" t="s">
        <v>10</v>
      </c>
      <c r="K8" s="4" t="s">
        <v>10</v>
      </c>
    </row>
    <row r="9" spans="1:11" ht="19.25" customHeight="1" x14ac:dyDescent="0.2">
      <c r="A9" s="5" t="s">
        <v>11</v>
      </c>
      <c r="B9" s="6">
        <v>1.3193999999999999</v>
      </c>
      <c r="C9" s="6">
        <v>1.3791</v>
      </c>
      <c r="D9" s="6">
        <v>1.2141</v>
      </c>
      <c r="E9" s="6">
        <v>1.0887</v>
      </c>
      <c r="F9" s="6">
        <v>1.0541</v>
      </c>
      <c r="G9" s="6">
        <v>1.1993</v>
      </c>
      <c r="H9" s="6">
        <v>1.145</v>
      </c>
      <c r="I9" s="6">
        <v>1.1234</v>
      </c>
      <c r="J9" s="6">
        <v>1.2271000000000001</v>
      </c>
      <c r="K9" s="6">
        <v>1.1326000000000001</v>
      </c>
    </row>
    <row r="10" spans="1:11" ht="32.5" customHeight="1" x14ac:dyDescent="0.2">
      <c r="A10" s="7" t="s">
        <v>43</v>
      </c>
      <c r="B10" s="8">
        <v>2660276.3026119201</v>
      </c>
      <c r="C10" s="8">
        <v>2774359.7822700399</v>
      </c>
      <c r="D10" s="8">
        <v>2418210.4873704901</v>
      </c>
      <c r="E10" s="8">
        <v>2195610.3452809998</v>
      </c>
      <c r="F10" s="8">
        <v>2088030.8418985</v>
      </c>
      <c r="G10" s="8">
        <v>2400916.26413278</v>
      </c>
      <c r="H10" s="8">
        <v>2272931.1510042399</v>
      </c>
      <c r="I10" s="8">
        <v>2348292.9065844701</v>
      </c>
      <c r="J10" s="8">
        <v>2681528.66640619</v>
      </c>
      <c r="K10" s="8">
        <v>2546358.1658370402</v>
      </c>
    </row>
    <row r="11" spans="1:11" ht="25.25" customHeight="1" x14ac:dyDescent="0.2">
      <c r="A11" s="7" t="s">
        <v>44</v>
      </c>
      <c r="B11" s="8">
        <v>2598397.6876962101</v>
      </c>
      <c r="C11" s="8">
        <v>2722002.4368945798</v>
      </c>
      <c r="D11" s="8">
        <v>2384970.3373114099</v>
      </c>
      <c r="E11" s="8">
        <v>2152722.7553654402</v>
      </c>
      <c r="F11" s="8">
        <v>2050201.18935093</v>
      </c>
      <c r="G11" s="8">
        <v>2341103.2270994801</v>
      </c>
      <c r="H11" s="8">
        <v>2222438.4896206702</v>
      </c>
      <c r="I11" s="8">
        <v>2264857.9769816999</v>
      </c>
      <c r="J11" s="8">
        <v>2556472.59868275</v>
      </c>
      <c r="K11" s="8">
        <v>2440427.1746911798</v>
      </c>
    </row>
    <row r="12" spans="1:11" ht="25.25" customHeight="1" x14ac:dyDescent="0.2">
      <c r="A12" s="7" t="s">
        <v>45</v>
      </c>
      <c r="B12" s="12" t="s">
        <v>40</v>
      </c>
      <c r="C12" s="12" t="s">
        <v>40</v>
      </c>
      <c r="D12" s="12" t="s">
        <v>40</v>
      </c>
      <c r="E12" s="12" t="s">
        <v>40</v>
      </c>
      <c r="F12" s="12" t="s">
        <v>40</v>
      </c>
      <c r="G12" s="12" t="s">
        <v>40</v>
      </c>
      <c r="H12" s="12" t="s">
        <v>40</v>
      </c>
      <c r="I12" s="12" t="s">
        <v>40</v>
      </c>
      <c r="J12" s="12" t="s">
        <v>40</v>
      </c>
      <c r="K12" s="12" t="s">
        <v>40</v>
      </c>
    </row>
    <row r="13" spans="1:11" ht="25.25" customHeight="1" x14ac:dyDescent="0.2">
      <c r="A13" s="7" t="s">
        <v>46</v>
      </c>
      <c r="B13" s="12" t="s">
        <v>40</v>
      </c>
      <c r="C13" s="12" t="s">
        <v>40</v>
      </c>
      <c r="D13" s="12" t="s">
        <v>40</v>
      </c>
      <c r="E13" s="12" t="s">
        <v>40</v>
      </c>
      <c r="F13" s="12" t="s">
        <v>40</v>
      </c>
      <c r="G13" s="12" t="s">
        <v>40</v>
      </c>
      <c r="H13" s="12" t="s">
        <v>40</v>
      </c>
      <c r="I13" s="12" t="s">
        <v>40</v>
      </c>
      <c r="J13" s="12" t="s">
        <v>40</v>
      </c>
      <c r="K13" s="12" t="s">
        <v>40</v>
      </c>
    </row>
    <row r="14" spans="1:11" ht="32.5" customHeight="1" x14ac:dyDescent="0.2">
      <c r="A14" s="7" t="s">
        <v>47</v>
      </c>
      <c r="B14" s="12" t="s">
        <v>40</v>
      </c>
      <c r="C14" s="12" t="s">
        <v>40</v>
      </c>
      <c r="D14" s="12" t="s">
        <v>40</v>
      </c>
      <c r="E14" s="12" t="s">
        <v>40</v>
      </c>
      <c r="F14" s="12" t="s">
        <v>40</v>
      </c>
      <c r="G14" s="12" t="s">
        <v>40</v>
      </c>
      <c r="H14" s="12" t="s">
        <v>40</v>
      </c>
      <c r="I14" s="12" t="s">
        <v>40</v>
      </c>
      <c r="J14" s="12" t="s">
        <v>40</v>
      </c>
      <c r="K14" s="12" t="s">
        <v>40</v>
      </c>
    </row>
    <row r="15" spans="1:11" ht="25.25" customHeight="1" x14ac:dyDescent="0.2">
      <c r="A15" s="7" t="s">
        <v>48</v>
      </c>
      <c r="B15" s="8">
        <v>122109.20429347501</v>
      </c>
      <c r="C15" s="8">
        <v>139809.171620685</v>
      </c>
      <c r="D15" s="8">
        <v>99449.437427370096</v>
      </c>
      <c r="E15" s="8">
        <v>93121.487491125095</v>
      </c>
      <c r="F15" s="8">
        <v>74641.950391915801</v>
      </c>
      <c r="G15" s="8">
        <v>131546.55535614601</v>
      </c>
      <c r="H15" s="8">
        <v>122134.652469416</v>
      </c>
      <c r="I15" s="8">
        <v>99921.911030367497</v>
      </c>
      <c r="J15" s="8">
        <v>121172.023570498</v>
      </c>
      <c r="K15" s="8">
        <v>136827.34896683</v>
      </c>
    </row>
    <row r="16" spans="1:11" ht="25.25" customHeight="1" x14ac:dyDescent="0.2">
      <c r="A16" s="7" t="s">
        <v>49</v>
      </c>
      <c r="B16" s="8">
        <v>48090.521253642801</v>
      </c>
      <c r="C16" s="8">
        <v>22461.085317618701</v>
      </c>
      <c r="D16" s="8">
        <v>40382.6905295916</v>
      </c>
      <c r="E16" s="8">
        <v>25125.041094409698</v>
      </c>
      <c r="F16" s="8">
        <v>114810.478044421</v>
      </c>
      <c r="G16" s="8">
        <v>24605.350554112902</v>
      </c>
      <c r="H16" s="8">
        <v>43091.897484276997</v>
      </c>
      <c r="I16" s="8">
        <v>27639.970477812101</v>
      </c>
      <c r="J16" s="8">
        <v>40265.3136500365</v>
      </c>
      <c r="K16" s="8">
        <v>19069.663863201102</v>
      </c>
    </row>
    <row r="17" spans="1:11" ht="25.25" customHeight="1" x14ac:dyDescent="0.2">
      <c r="A17" s="7" t="s">
        <v>50</v>
      </c>
      <c r="B17" s="8">
        <v>52770.725793327802</v>
      </c>
      <c r="C17" s="8">
        <v>69170.132332930996</v>
      </c>
      <c r="D17" s="8">
        <v>47684.848805890302</v>
      </c>
      <c r="E17" s="8">
        <v>35586.240119469301</v>
      </c>
      <c r="F17" s="8">
        <v>121417.977805278</v>
      </c>
      <c r="G17" s="8">
        <v>28472.039894208701</v>
      </c>
      <c r="H17" s="8">
        <v>45005.486568546497</v>
      </c>
      <c r="I17" s="8">
        <v>29600.2178441408</v>
      </c>
      <c r="J17" s="8">
        <v>41345.002737725998</v>
      </c>
      <c r="K17" s="8">
        <v>19869.223050255801</v>
      </c>
    </row>
    <row r="18" spans="1:11" ht="25.25" customHeight="1" x14ac:dyDescent="0.2">
      <c r="A18" s="7" t="s">
        <v>51</v>
      </c>
      <c r="B18" s="8">
        <v>4680.2045396850099</v>
      </c>
      <c r="C18" s="8">
        <v>46709.045636212402</v>
      </c>
      <c r="D18" s="8">
        <v>7302.15949039936</v>
      </c>
      <c r="E18" s="8">
        <v>10461.199025059601</v>
      </c>
      <c r="F18" s="8">
        <v>6607.4997608571102</v>
      </c>
      <c r="G18" s="8">
        <v>3866.6881407961801</v>
      </c>
      <c r="H18" s="8">
        <v>1913.5890842695201</v>
      </c>
      <c r="I18" s="8">
        <v>1960.2484897285699</v>
      </c>
      <c r="J18" s="8">
        <v>1079.68908768952</v>
      </c>
      <c r="K18" s="8">
        <v>799.55918705463398</v>
      </c>
    </row>
    <row r="19" spans="1:11" ht="25.25" customHeight="1" x14ac:dyDescent="0.2">
      <c r="A19" s="7" t="s">
        <v>52</v>
      </c>
      <c r="B19" s="8">
        <v>170199.72554711701</v>
      </c>
      <c r="C19" s="8">
        <v>162270.259696503</v>
      </c>
      <c r="D19" s="8">
        <v>139832.126742861</v>
      </c>
      <c r="E19" s="8">
        <v>118246.52858553499</v>
      </c>
      <c r="F19" s="8">
        <v>189452.42843633701</v>
      </c>
      <c r="G19" s="8">
        <v>156151.905910259</v>
      </c>
      <c r="H19" s="8">
        <v>165226.549953693</v>
      </c>
      <c r="I19" s="8">
        <v>127561.88150818</v>
      </c>
      <c r="J19" s="8">
        <v>161437.337220535</v>
      </c>
      <c r="K19" s="8">
        <v>155897.01283003099</v>
      </c>
    </row>
    <row r="20" spans="1:11" ht="25.25" customHeight="1" x14ac:dyDescent="0.2">
      <c r="A20" s="7" t="s">
        <v>53</v>
      </c>
      <c r="B20" s="8">
        <v>35545.979199367903</v>
      </c>
      <c r="C20" s="8">
        <v>38126.160460341802</v>
      </c>
      <c r="D20" s="8">
        <v>21482.406486972999</v>
      </c>
      <c r="E20" s="8">
        <v>19724.100868007899</v>
      </c>
      <c r="F20" s="8">
        <v>24373.626836916399</v>
      </c>
      <c r="G20" s="8">
        <v>50138.544020770503</v>
      </c>
      <c r="H20" s="8">
        <v>4940.7599296798699</v>
      </c>
      <c r="I20" s="8">
        <v>20512.325315402599</v>
      </c>
      <c r="J20" s="8">
        <v>28326.595831127201</v>
      </c>
      <c r="K20" s="8">
        <v>35458.692716496</v>
      </c>
    </row>
    <row r="21" spans="1:11" ht="25.25" customHeight="1" x14ac:dyDescent="0.2">
      <c r="A21" s="7" t="s">
        <v>54</v>
      </c>
      <c r="B21" s="8">
        <v>134653.74634775001</v>
      </c>
      <c r="C21" s="8">
        <v>124144.099236161</v>
      </c>
      <c r="D21" s="8">
        <v>118349.72025588799</v>
      </c>
      <c r="E21" s="8">
        <v>98522.427717526894</v>
      </c>
      <c r="F21" s="8">
        <v>165078.80159942</v>
      </c>
      <c r="G21" s="8">
        <v>106013.36188948801</v>
      </c>
      <c r="H21" s="8">
        <v>160285.790024013</v>
      </c>
      <c r="I21" s="8">
        <v>107049.556192777</v>
      </c>
      <c r="J21" s="8">
        <v>133110.74138940801</v>
      </c>
      <c r="K21" s="8">
        <v>120438.320113535</v>
      </c>
    </row>
    <row r="22" spans="1:11" ht="25.25" customHeight="1" x14ac:dyDescent="0.2">
      <c r="A22" s="7" t="s">
        <v>55</v>
      </c>
      <c r="B22" s="8">
        <v>-35746.113700621703</v>
      </c>
      <c r="C22" s="8">
        <v>-36099.415844237898</v>
      </c>
      <c r="D22" s="8">
        <v>-38780.150584566101</v>
      </c>
      <c r="E22" s="8">
        <v>-153546.81513438601</v>
      </c>
      <c r="F22" s="8">
        <v>-69962.909964189996</v>
      </c>
      <c r="G22" s="8">
        <v>-26325.335632415801</v>
      </c>
      <c r="H22" s="8">
        <v>-112703.211726854</v>
      </c>
      <c r="I22" s="8">
        <v>-41346.485591094599</v>
      </c>
      <c r="J22" s="8">
        <v>427462.23378318403</v>
      </c>
      <c r="K22" s="8">
        <v>-29528.272920577499</v>
      </c>
    </row>
    <row r="23" spans="1:11" ht="32.5" customHeight="1" x14ac:dyDescent="0.2">
      <c r="A23" s="7" t="s">
        <v>56</v>
      </c>
      <c r="B23" s="8">
        <v>19187.8105362653</v>
      </c>
      <c r="C23" s="8">
        <v>17924.3856605408</v>
      </c>
      <c r="D23" s="8">
        <v>20504.3792505116</v>
      </c>
      <c r="E23" s="8">
        <v>120170.68052345399</v>
      </c>
      <c r="F23" s="8">
        <v>43660.162873718298</v>
      </c>
      <c r="G23" s="8">
        <v>23874.532173466901</v>
      </c>
      <c r="H23" s="8">
        <v>25868.601865350502</v>
      </c>
      <c r="I23" s="8">
        <v>35233.974868290301</v>
      </c>
      <c r="J23" s="8">
        <v>729339.62802961096</v>
      </c>
      <c r="K23" s="8">
        <v>96901.933207562004</v>
      </c>
    </row>
    <row r="24" spans="1:11" ht="32.5" customHeight="1" x14ac:dyDescent="0.2">
      <c r="A24" s="7" t="s">
        <v>57</v>
      </c>
      <c r="B24" s="8">
        <v>54933.924236886996</v>
      </c>
      <c r="C24" s="8">
        <v>54023.801504778698</v>
      </c>
      <c r="D24" s="8">
        <v>59284.529835077803</v>
      </c>
      <c r="E24" s="8">
        <v>273717.49565784098</v>
      </c>
      <c r="F24" s="8">
        <v>113623.072837908</v>
      </c>
      <c r="G24" s="8">
        <v>50199.8690051823</v>
      </c>
      <c r="H24" s="8">
        <v>138571.81473720499</v>
      </c>
      <c r="I24" s="8">
        <v>76580.460459384907</v>
      </c>
      <c r="J24" s="8">
        <v>301877.39424642699</v>
      </c>
      <c r="K24" s="8">
        <v>126430.20612813901</v>
      </c>
    </row>
    <row r="25" spans="1:11" ht="32.5" customHeight="1" x14ac:dyDescent="0.2">
      <c r="A25" s="7" t="s">
        <v>58</v>
      </c>
      <c r="B25" s="8">
        <v>98907.633966527806</v>
      </c>
      <c r="C25" s="8">
        <v>88044.680633723605</v>
      </c>
      <c r="D25" s="8">
        <v>79569.569671321893</v>
      </c>
      <c r="E25" s="8">
        <v>-55024.389594259403</v>
      </c>
      <c r="F25" s="8">
        <v>95115.8874188318</v>
      </c>
      <c r="G25" s="8">
        <v>79688.025057772902</v>
      </c>
      <c r="H25" s="8">
        <v>47582.578297159198</v>
      </c>
      <c r="I25" s="8">
        <v>65703.070601682295</v>
      </c>
      <c r="J25" s="8">
        <v>560572.97639969003</v>
      </c>
      <c r="K25" s="8">
        <v>90910.048325557698</v>
      </c>
    </row>
    <row r="26" spans="1:11" ht="25.25" customHeight="1" x14ac:dyDescent="0.2"/>
    <row r="27" spans="1:11" ht="25.25" customHeight="1" x14ac:dyDescent="0.2">
      <c r="A27" s="5" t="s">
        <v>36</v>
      </c>
    </row>
    <row r="28" spans="1:11" ht="25.25" customHeight="1" x14ac:dyDescent="0.2">
      <c r="A28" s="7" t="s">
        <v>59</v>
      </c>
      <c r="B28" s="11">
        <v>555293.11777847598</v>
      </c>
      <c r="C28" s="11">
        <v>577714.95316676097</v>
      </c>
      <c r="D28" s="11">
        <v>493834.43169698899</v>
      </c>
      <c r="E28" s="11">
        <v>459293.97180484101</v>
      </c>
      <c r="F28" s="11">
        <v>421023.61628471699</v>
      </c>
      <c r="G28" s="12" t="s">
        <v>40</v>
      </c>
      <c r="H28" s="11">
        <v>484613.553624805</v>
      </c>
      <c r="I28" s="11">
        <v>554818.84549066203</v>
      </c>
      <c r="J28" s="11">
        <v>626595.01722072996</v>
      </c>
      <c r="K28" s="11">
        <v>528399.46375808003</v>
      </c>
    </row>
    <row r="29" spans="1:11" ht="25.25" customHeight="1" x14ac:dyDescent="0.2">
      <c r="A29" s="7" t="s">
        <v>60</v>
      </c>
      <c r="B29" s="8">
        <v>1157470.0296554801</v>
      </c>
      <c r="C29" s="8">
        <v>1170741.2616425999</v>
      </c>
      <c r="D29" s="8">
        <v>1028786.30332425</v>
      </c>
      <c r="E29" s="8">
        <v>948483.02767187799</v>
      </c>
      <c r="F29" s="8">
        <v>886104.43363743904</v>
      </c>
      <c r="G29" s="8">
        <v>1012475.3295327</v>
      </c>
      <c r="H29" s="8">
        <v>961069.53804395895</v>
      </c>
      <c r="I29" s="8">
        <v>965000.21932199597</v>
      </c>
      <c r="J29" s="8">
        <v>1121951.6023902199</v>
      </c>
      <c r="K29" s="8">
        <v>1108104.09503026</v>
      </c>
    </row>
    <row r="30" spans="1:11" ht="25.25" customHeight="1" x14ac:dyDescent="0.2">
      <c r="A30" s="7" t="s">
        <v>61</v>
      </c>
      <c r="B30" s="8">
        <v>334209.842453246</v>
      </c>
      <c r="C30" s="8">
        <v>339396.34832991101</v>
      </c>
      <c r="D30" s="8">
        <v>298165.110572181</v>
      </c>
      <c r="E30" s="8">
        <v>273124.85531500698</v>
      </c>
      <c r="F30" s="8">
        <v>253948.33219937299</v>
      </c>
      <c r="G30" s="8">
        <v>283228.20042975299</v>
      </c>
      <c r="H30" s="8">
        <v>265753.619444913</v>
      </c>
      <c r="I30" s="8">
        <v>261627.01692307901</v>
      </c>
      <c r="J30" s="8">
        <v>277605.14431741397</v>
      </c>
      <c r="K30" s="8">
        <v>264241.10180417099</v>
      </c>
    </row>
    <row r="31" spans="1:11" ht="32.5" customHeight="1" x14ac:dyDescent="0.2">
      <c r="A31" s="7" t="s">
        <v>62</v>
      </c>
      <c r="B31" s="8">
        <v>30028.359425984301</v>
      </c>
      <c r="C31" s="8">
        <v>33488.288650724498</v>
      </c>
      <c r="D31" s="8">
        <v>32502.863188151099</v>
      </c>
      <c r="E31" s="8">
        <v>30039.267127035899</v>
      </c>
      <c r="F31" s="8">
        <v>30332.445323777702</v>
      </c>
      <c r="G31" s="8">
        <v>36660.611528373702</v>
      </c>
      <c r="H31" s="8">
        <v>36759.088218134799</v>
      </c>
      <c r="I31" s="8">
        <v>34533.016048771999</v>
      </c>
      <c r="J31" s="8">
        <v>38593.641182819003</v>
      </c>
      <c r="K31" s="8">
        <v>38320.698941838702</v>
      </c>
    </row>
    <row r="32" spans="1:11" ht="25.25" customHeight="1" x14ac:dyDescent="0.2">
      <c r="A32" s="7" t="s">
        <v>63</v>
      </c>
      <c r="B32" s="8">
        <v>1016458.86678374</v>
      </c>
      <c r="C32" s="8">
        <v>1090924.7051306199</v>
      </c>
      <c r="D32" s="8">
        <v>959306.77285854297</v>
      </c>
      <c r="E32" s="8">
        <v>850841.70767595596</v>
      </c>
      <c r="F32" s="8">
        <v>843003.68034599896</v>
      </c>
      <c r="G32" s="8">
        <v>937005.56009001099</v>
      </c>
      <c r="H32" s="8">
        <v>887214.25397281896</v>
      </c>
      <c r="I32" s="8">
        <v>987210.74213685305</v>
      </c>
      <c r="J32" s="8">
        <v>1122206.25494524</v>
      </c>
      <c r="K32" s="8">
        <v>998864.92109393806</v>
      </c>
    </row>
    <row r="33" spans="1:11" ht="25.25" customHeight="1" x14ac:dyDescent="0.2">
      <c r="A33" s="7" t="s">
        <v>64</v>
      </c>
      <c r="B33" s="8">
        <v>2309.0066517528298</v>
      </c>
      <c r="C33" s="8">
        <v>1908.59574299419</v>
      </c>
      <c r="D33" s="8">
        <v>2881.7224069392701</v>
      </c>
      <c r="E33" s="8">
        <v>2094.05227266681</v>
      </c>
      <c r="F33" s="8">
        <v>1647.2961952514599</v>
      </c>
      <c r="G33" s="8">
        <v>942.55352111816399</v>
      </c>
      <c r="H33" s="8">
        <v>434.72580406105499</v>
      </c>
      <c r="I33" s="8">
        <v>396.93873410904399</v>
      </c>
      <c r="J33" s="8">
        <v>92.146567692160602</v>
      </c>
      <c r="K33" s="8">
        <v>70.818099424839005</v>
      </c>
    </row>
    <row r="34" spans="1:11" ht="32.5" customHeight="1" x14ac:dyDescent="0.2">
      <c r="A34" s="7" t="s">
        <v>65</v>
      </c>
      <c r="B34" s="12" t="s">
        <v>40</v>
      </c>
      <c r="C34" s="12" t="s">
        <v>40</v>
      </c>
      <c r="D34" s="12" t="s">
        <v>40</v>
      </c>
      <c r="E34" s="12" t="s">
        <v>40</v>
      </c>
      <c r="F34" s="12" t="s">
        <v>40</v>
      </c>
      <c r="G34" s="12" t="s">
        <v>40</v>
      </c>
      <c r="H34" s="12" t="s">
        <v>40</v>
      </c>
      <c r="I34" s="12" t="s">
        <v>40</v>
      </c>
      <c r="J34" s="12" t="s">
        <v>40</v>
      </c>
      <c r="K34" s="12" t="s">
        <v>40</v>
      </c>
    </row>
    <row r="35" spans="1:11" ht="25.25" customHeight="1" x14ac:dyDescent="0.2">
      <c r="A35" s="7" t="s">
        <v>66</v>
      </c>
      <c r="B35" s="8">
        <v>128935.993392512</v>
      </c>
      <c r="C35" s="8">
        <v>121532.969284448</v>
      </c>
      <c r="D35" s="8">
        <v>112072.432859473</v>
      </c>
      <c r="E35" s="8">
        <v>-24985.1224672235</v>
      </c>
      <c r="F35" s="8">
        <v>125448.33274261</v>
      </c>
      <c r="G35" s="8">
        <v>116348.636586147</v>
      </c>
      <c r="H35" s="8">
        <v>84341.666515293997</v>
      </c>
      <c r="I35" s="8">
        <v>100236.086650454</v>
      </c>
      <c r="J35" s="8">
        <v>599166.61758250999</v>
      </c>
      <c r="K35" s="8">
        <v>129230.747267396</v>
      </c>
    </row>
    <row r="36" spans="1:11" ht="25.25" customHeight="1" x14ac:dyDescent="0.2">
      <c r="A36" s="7" t="s">
        <v>67</v>
      </c>
      <c r="B36" s="8">
        <v>501000.82169687899</v>
      </c>
      <c r="C36" s="8">
        <v>500964.07381769503</v>
      </c>
      <c r="D36" s="8">
        <v>434601.672325566</v>
      </c>
      <c r="E36" s="8">
        <v>269957.88598845899</v>
      </c>
      <c r="F36" s="8">
        <v>405417.58797415101</v>
      </c>
      <c r="G36" s="8">
        <v>450657.93455778802</v>
      </c>
      <c r="H36" s="8">
        <v>355470.77169394802</v>
      </c>
      <c r="I36" s="8">
        <v>382772.36762304499</v>
      </c>
      <c r="J36" s="8">
        <v>905190.50429874298</v>
      </c>
      <c r="K36" s="8">
        <v>429001.35988748801</v>
      </c>
    </row>
    <row r="37" spans="1:11" ht="25.25" customHeight="1" x14ac:dyDescent="0.2">
      <c r="A37" s="7" t="s">
        <v>68</v>
      </c>
      <c r="B37" s="8">
        <v>152137.56371945899</v>
      </c>
      <c r="C37" s="8">
        <v>173297.46027140901</v>
      </c>
      <c r="D37" s="8">
        <v>131952.300615521</v>
      </c>
      <c r="E37" s="8">
        <v>123160.75461816099</v>
      </c>
      <c r="F37" s="8">
        <v>104974.395715693</v>
      </c>
      <c r="G37" s="8">
        <v>168207.16688452</v>
      </c>
      <c r="H37" s="8">
        <v>158893.74068755101</v>
      </c>
      <c r="I37" s="8">
        <v>134454.92707913899</v>
      </c>
      <c r="J37" s="8">
        <v>159765.66475331699</v>
      </c>
      <c r="K37" s="8">
        <v>175148.04790866899</v>
      </c>
    </row>
  </sheetData>
  <mergeCells count="3">
    <mergeCell ref="A1:K1"/>
    <mergeCell ref="A2:K2"/>
    <mergeCell ref="A3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0"/>
  <sheetViews>
    <sheetView showGridLines="0" tabSelected="1" topLeftCell="A30" workbookViewId="0">
      <selection activeCell="E15" sqref="E15"/>
    </sheetView>
  </sheetViews>
  <sheetFormatPr baseColWidth="10" defaultRowHeight="16" x14ac:dyDescent="0.2"/>
  <cols>
    <col min="1" max="1" width="27.5" style="1" customWidth="1"/>
    <col min="2" max="11" width="13.5" style="1" customWidth="1"/>
  </cols>
  <sheetData>
    <row r="1" spans="1:11" ht="25.25" customHeight="1" x14ac:dyDescent="0.2">
      <c r="A1" s="18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14.5" customHeight="1" x14ac:dyDescent="0.2">
      <c r="A2" s="14" t="s">
        <v>69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14.5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ht="14.5" customHeight="1" x14ac:dyDescent="0.2"/>
    <row r="5" spans="1:11" ht="19.25" customHeight="1" x14ac:dyDescent="0.2">
      <c r="A5" s="2"/>
      <c r="B5" s="3">
        <v>41274</v>
      </c>
      <c r="C5" s="3">
        <v>41639</v>
      </c>
      <c r="D5" s="3">
        <v>42004</v>
      </c>
      <c r="E5" s="3">
        <v>42369</v>
      </c>
      <c r="F5" s="3">
        <v>42735</v>
      </c>
      <c r="G5" s="3">
        <v>43100</v>
      </c>
      <c r="H5" s="3">
        <v>43465</v>
      </c>
      <c r="I5" s="3">
        <v>43830</v>
      </c>
      <c r="J5" s="3">
        <v>44196</v>
      </c>
      <c r="K5" s="3">
        <v>44561</v>
      </c>
    </row>
    <row r="6" spans="1:11" ht="19.25" customHeight="1" x14ac:dyDescent="0.2">
      <c r="A6" s="2"/>
      <c r="B6" s="4" t="s">
        <v>8</v>
      </c>
      <c r="C6" s="4" t="s">
        <v>8</v>
      </c>
      <c r="D6" s="4" t="s">
        <v>8</v>
      </c>
      <c r="E6" s="4" t="s">
        <v>8</v>
      </c>
      <c r="F6" s="4" t="s">
        <v>8</v>
      </c>
      <c r="G6" s="4" t="s">
        <v>8</v>
      </c>
      <c r="H6" s="4" t="s">
        <v>8</v>
      </c>
      <c r="I6" s="4" t="s">
        <v>8</v>
      </c>
      <c r="J6" s="4" t="s">
        <v>8</v>
      </c>
      <c r="K6" s="4" t="s">
        <v>8</v>
      </c>
    </row>
    <row r="7" spans="1:11" ht="19.25" customHeight="1" x14ac:dyDescent="0.2">
      <c r="A7" s="2"/>
      <c r="B7" s="4" t="s">
        <v>9</v>
      </c>
      <c r="C7" s="4" t="s">
        <v>9</v>
      </c>
      <c r="D7" s="4" t="s">
        <v>9</v>
      </c>
      <c r="E7" s="4" t="s">
        <v>9</v>
      </c>
      <c r="F7" s="4" t="s">
        <v>9</v>
      </c>
      <c r="G7" s="4" t="s">
        <v>9</v>
      </c>
      <c r="H7" s="4" t="s">
        <v>9</v>
      </c>
      <c r="I7" s="4" t="s">
        <v>9</v>
      </c>
      <c r="J7" s="4" t="s">
        <v>9</v>
      </c>
      <c r="K7" s="4" t="s">
        <v>9</v>
      </c>
    </row>
    <row r="8" spans="1:11" ht="19.25" customHeight="1" x14ac:dyDescent="0.2">
      <c r="A8" s="2"/>
      <c r="B8" s="4" t="s">
        <v>10</v>
      </c>
      <c r="C8" s="4" t="s">
        <v>10</v>
      </c>
      <c r="D8" s="4" t="s">
        <v>10</v>
      </c>
      <c r="E8" s="4" t="s">
        <v>10</v>
      </c>
      <c r="F8" s="4" t="s">
        <v>10</v>
      </c>
      <c r="G8" s="4" t="s">
        <v>10</v>
      </c>
      <c r="H8" s="4" t="s">
        <v>10</v>
      </c>
      <c r="I8" s="4" t="s">
        <v>10</v>
      </c>
      <c r="J8" s="4" t="s">
        <v>10</v>
      </c>
      <c r="K8" s="4" t="s">
        <v>10</v>
      </c>
    </row>
    <row r="9" spans="1:11" ht="19.25" customHeight="1" x14ac:dyDescent="0.2">
      <c r="A9" s="5" t="s">
        <v>11</v>
      </c>
      <c r="B9" s="6">
        <v>1.3193999999999999</v>
      </c>
      <c r="C9" s="6">
        <v>1.3791</v>
      </c>
      <c r="D9" s="6">
        <v>1.2141</v>
      </c>
      <c r="E9" s="6">
        <v>1.0887</v>
      </c>
      <c r="F9" s="6">
        <v>1.0541</v>
      </c>
      <c r="G9" s="6">
        <v>1.1993</v>
      </c>
      <c r="H9" s="6">
        <v>1.145</v>
      </c>
      <c r="I9" s="6">
        <v>1.1234</v>
      </c>
      <c r="J9" s="6">
        <v>1.2271000000000001</v>
      </c>
      <c r="K9" s="6">
        <v>1.1326000000000001</v>
      </c>
    </row>
    <row r="10" spans="1:11" ht="25.25" customHeight="1" x14ac:dyDescent="0.2"/>
    <row r="11" spans="1:11" ht="25.25" customHeight="1" x14ac:dyDescent="0.2">
      <c r="A11" s="5" t="s">
        <v>70</v>
      </c>
    </row>
    <row r="12" spans="1:11" ht="32.5" customHeight="1" x14ac:dyDescent="0.2">
      <c r="A12" s="7" t="s">
        <v>71</v>
      </c>
      <c r="B12" s="13">
        <v>23.748000000000001</v>
      </c>
      <c r="C12" s="13">
        <v>21.847000000000001</v>
      </c>
      <c r="D12" s="13">
        <v>21.404</v>
      </c>
      <c r="E12" s="13">
        <v>26.170999999999999</v>
      </c>
      <c r="F12" s="13">
        <v>37.450000000000003</v>
      </c>
      <c r="G12" s="13">
        <v>24.321000000000002</v>
      </c>
      <c r="H12" s="13">
        <v>28.218</v>
      </c>
      <c r="I12" s="13">
        <v>21.384</v>
      </c>
      <c r="J12" s="13">
        <v>14.098000000000001</v>
      </c>
      <c r="K12" s="13">
        <v>24.001999999999999</v>
      </c>
    </row>
    <row r="13" spans="1:11" ht="32.5" customHeight="1" x14ac:dyDescent="0.2">
      <c r="A13" s="7" t="s">
        <v>72</v>
      </c>
      <c r="B13" s="13">
        <v>19.759</v>
      </c>
      <c r="C13" s="13">
        <v>18.306000000000001</v>
      </c>
      <c r="D13" s="13">
        <v>15.093</v>
      </c>
      <c r="E13" s="13">
        <v>16.707000000000001</v>
      </c>
      <c r="F13" s="13">
        <v>24.562999999999999</v>
      </c>
      <c r="G13" s="13">
        <v>16.416</v>
      </c>
      <c r="H13" s="13">
        <v>17.494</v>
      </c>
      <c r="I13" s="13">
        <v>13.361000000000001</v>
      </c>
      <c r="J13" s="13">
        <v>11.452</v>
      </c>
      <c r="K13" s="13">
        <v>18.722000000000001</v>
      </c>
    </row>
    <row r="14" spans="1:11" ht="32.5" customHeight="1" x14ac:dyDescent="0.2">
      <c r="A14" s="7" t="s">
        <v>73</v>
      </c>
      <c r="B14" s="13">
        <v>10.648999999999999</v>
      </c>
      <c r="C14" s="13">
        <v>9.4890000000000008</v>
      </c>
      <c r="D14" s="13">
        <v>9.0190000000000001</v>
      </c>
      <c r="E14" s="13">
        <v>9.2140000000000004</v>
      </c>
      <c r="F14" s="13">
        <v>14.792</v>
      </c>
      <c r="G14" s="13">
        <v>10.648999999999999</v>
      </c>
      <c r="H14" s="13">
        <v>11.473000000000001</v>
      </c>
      <c r="I14" s="13">
        <v>8.2080000000000002</v>
      </c>
      <c r="J14" s="13">
        <v>7.3239999999999998</v>
      </c>
      <c r="K14" s="13">
        <v>10.577999999999999</v>
      </c>
    </row>
    <row r="15" spans="1:11" ht="32.5" customHeight="1" x14ac:dyDescent="0.2">
      <c r="A15" s="7" t="s">
        <v>74</v>
      </c>
      <c r="B15" s="13">
        <v>13.801</v>
      </c>
      <c r="C15" s="13">
        <v>11.853999999999999</v>
      </c>
      <c r="D15" s="13">
        <v>12.18</v>
      </c>
      <c r="E15" s="13">
        <v>-12.178000000000001</v>
      </c>
      <c r="F15" s="13">
        <v>18.802</v>
      </c>
      <c r="G15" s="13">
        <v>12.412000000000001</v>
      </c>
      <c r="H15" s="13">
        <v>8.1259999999999994</v>
      </c>
      <c r="I15" s="13">
        <v>11.013999999999999</v>
      </c>
      <c r="J15" s="13">
        <v>48.954000000000001</v>
      </c>
      <c r="K15" s="13">
        <v>13.996</v>
      </c>
    </row>
    <row r="16" spans="1:11" ht="32.5" customHeight="1" x14ac:dyDescent="0.2">
      <c r="A16" s="7" t="s">
        <v>75</v>
      </c>
      <c r="B16" s="13">
        <v>11.593</v>
      </c>
      <c r="C16" s="13">
        <v>10.029999999999999</v>
      </c>
      <c r="D16" s="13">
        <v>8.7200000000000006</v>
      </c>
      <c r="E16" s="13">
        <v>-7.3479999999999999</v>
      </c>
      <c r="F16" s="13">
        <v>12.438000000000001</v>
      </c>
      <c r="G16" s="13">
        <v>8.4260000000000002</v>
      </c>
      <c r="H16" s="13">
        <v>5.0709999999999997</v>
      </c>
      <c r="I16" s="13">
        <v>6.9020000000000001</v>
      </c>
      <c r="J16" s="13">
        <v>39.749000000000002</v>
      </c>
      <c r="K16" s="13">
        <v>10.920999999999999</v>
      </c>
    </row>
    <row r="17" spans="1:11" ht="32.5" customHeight="1" x14ac:dyDescent="0.2">
      <c r="A17" s="7" t="s">
        <v>76</v>
      </c>
      <c r="B17" s="13">
        <v>6.1879999999999997</v>
      </c>
      <c r="C17" s="13">
        <v>5.149</v>
      </c>
      <c r="D17" s="13">
        <v>5.1319999999999997</v>
      </c>
      <c r="E17" s="13">
        <v>-4.2869999999999999</v>
      </c>
      <c r="F17" s="13">
        <v>7.4260000000000002</v>
      </c>
      <c r="G17" s="13">
        <v>5.4340000000000002</v>
      </c>
      <c r="H17" s="13">
        <v>3.3039999999999998</v>
      </c>
      <c r="I17" s="13">
        <v>4.2279999999999998</v>
      </c>
      <c r="J17" s="13">
        <v>25.431000000000001</v>
      </c>
      <c r="K17" s="13">
        <v>6.1689999999999996</v>
      </c>
    </row>
    <row r="18" spans="1:11" ht="25.25" customHeight="1" x14ac:dyDescent="0.2">
      <c r="A18" s="7" t="s">
        <v>77</v>
      </c>
      <c r="B18" s="13">
        <v>6.3979999999999997</v>
      </c>
      <c r="C18" s="13">
        <v>5.8490000000000002</v>
      </c>
      <c r="D18" s="13">
        <v>5.782</v>
      </c>
      <c r="E18" s="13">
        <v>5.3860000000000001</v>
      </c>
      <c r="F18" s="13">
        <v>9.0730000000000004</v>
      </c>
      <c r="G18" s="13">
        <v>6.5039999999999996</v>
      </c>
      <c r="H18" s="13">
        <v>7.2690000000000001</v>
      </c>
      <c r="I18" s="13">
        <v>5.4320000000000004</v>
      </c>
      <c r="J18" s="13">
        <v>6.02</v>
      </c>
      <c r="K18" s="13">
        <v>6.1219999999999999</v>
      </c>
    </row>
    <row r="19" spans="1:11" ht="25.25" customHeight="1" x14ac:dyDescent="0.2">
      <c r="A19" s="7" t="s">
        <v>78</v>
      </c>
      <c r="B19" s="12" t="s">
        <v>40</v>
      </c>
      <c r="C19" s="12" t="s">
        <v>40</v>
      </c>
      <c r="D19" s="12" t="s">
        <v>40</v>
      </c>
      <c r="E19" s="12" t="s">
        <v>40</v>
      </c>
      <c r="F19" s="12" t="s">
        <v>40</v>
      </c>
      <c r="G19" s="12" t="s">
        <v>40</v>
      </c>
      <c r="H19" s="12" t="s">
        <v>40</v>
      </c>
      <c r="I19" s="12" t="s">
        <v>40</v>
      </c>
      <c r="J19" s="12" t="s">
        <v>40</v>
      </c>
      <c r="K19" s="12" t="s">
        <v>40</v>
      </c>
    </row>
    <row r="20" spans="1:11" ht="25.25" customHeight="1" x14ac:dyDescent="0.2">
      <c r="A20" s="7" t="s">
        <v>79</v>
      </c>
      <c r="B20" s="13">
        <v>5.7190000000000003</v>
      </c>
      <c r="C20" s="13">
        <v>6.2460000000000004</v>
      </c>
      <c r="D20" s="13">
        <v>5.4569999999999999</v>
      </c>
      <c r="E20" s="13">
        <v>5.609</v>
      </c>
      <c r="F20" s="13">
        <v>5.0270000000000001</v>
      </c>
      <c r="G20" s="13">
        <v>7.0060000000000002</v>
      </c>
      <c r="H20" s="13">
        <v>6.9909999999999997</v>
      </c>
      <c r="I20" s="13">
        <v>5.726</v>
      </c>
      <c r="J20" s="13">
        <v>5.9580000000000002</v>
      </c>
      <c r="K20" s="13">
        <v>6.8780000000000001</v>
      </c>
    </row>
    <row r="21" spans="1:11" ht="25.25" customHeight="1" x14ac:dyDescent="0.2">
      <c r="A21" s="7" t="s">
        <v>80</v>
      </c>
      <c r="B21" s="13">
        <v>4.59</v>
      </c>
      <c r="C21" s="13">
        <v>5.0389999999999997</v>
      </c>
      <c r="D21" s="13">
        <v>4.1130000000000004</v>
      </c>
      <c r="E21" s="13">
        <v>4.2409999999999997</v>
      </c>
      <c r="F21" s="13">
        <v>3.5750000000000002</v>
      </c>
      <c r="G21" s="13">
        <v>5.4790000000000001</v>
      </c>
      <c r="H21" s="13">
        <v>5.3730000000000002</v>
      </c>
      <c r="I21" s="13">
        <v>4.2549999999999999</v>
      </c>
      <c r="J21" s="13">
        <v>4.5190000000000001</v>
      </c>
      <c r="K21" s="13">
        <v>5.3730000000000002</v>
      </c>
    </row>
    <row r="22" spans="1:11" ht="32.5" customHeight="1" x14ac:dyDescent="0.2">
      <c r="A22" s="7" t="s">
        <v>81</v>
      </c>
      <c r="B22" s="13">
        <v>4.8470000000000004</v>
      </c>
      <c r="C22" s="13">
        <v>4.3810000000000002</v>
      </c>
      <c r="D22" s="13">
        <v>4.6349999999999998</v>
      </c>
      <c r="E22" s="13">
        <v>-1.1379999999999999</v>
      </c>
      <c r="F22" s="13">
        <v>6.008</v>
      </c>
      <c r="G22" s="13">
        <v>4.8460000000000001</v>
      </c>
      <c r="H22" s="13">
        <v>3.7109999999999999</v>
      </c>
      <c r="I22" s="13">
        <v>4.2679999999999998</v>
      </c>
      <c r="J22" s="13">
        <v>22.344000000000001</v>
      </c>
      <c r="K22" s="13">
        <v>5.0750000000000002</v>
      </c>
    </row>
    <row r="23" spans="1:11" ht="32.5" customHeight="1" x14ac:dyDescent="0.2">
      <c r="A23" s="7" t="s">
        <v>82</v>
      </c>
      <c r="B23" s="12" t="s">
        <v>40</v>
      </c>
      <c r="C23" s="12" t="s">
        <v>40</v>
      </c>
      <c r="D23" s="12" t="s">
        <v>40</v>
      </c>
      <c r="E23" s="12" t="s">
        <v>40</v>
      </c>
      <c r="F23" s="12" t="s">
        <v>40</v>
      </c>
      <c r="G23" s="12" t="s">
        <v>40</v>
      </c>
      <c r="H23" s="12" t="s">
        <v>40</v>
      </c>
      <c r="I23" s="12" t="s">
        <v>40</v>
      </c>
      <c r="J23" s="12" t="s">
        <v>40</v>
      </c>
      <c r="K23" s="12" t="s">
        <v>40</v>
      </c>
    </row>
    <row r="24" spans="1:11" ht="32.5" customHeight="1" x14ac:dyDescent="0.2">
      <c r="A24" s="7" t="s">
        <v>83</v>
      </c>
      <c r="B24" s="12" t="s">
        <v>40</v>
      </c>
      <c r="C24" s="12" t="s">
        <v>40</v>
      </c>
      <c r="D24" s="12" t="s">
        <v>40</v>
      </c>
      <c r="E24" s="12" t="s">
        <v>40</v>
      </c>
      <c r="F24" s="12" t="s">
        <v>40</v>
      </c>
      <c r="G24" s="12" t="s">
        <v>40</v>
      </c>
      <c r="H24" s="12" t="s">
        <v>40</v>
      </c>
      <c r="I24" s="12" t="s">
        <v>40</v>
      </c>
      <c r="J24" s="12" t="s">
        <v>40</v>
      </c>
      <c r="K24" s="12" t="s">
        <v>40</v>
      </c>
    </row>
    <row r="25" spans="1:11" ht="25.25" customHeight="1" x14ac:dyDescent="0.2"/>
    <row r="26" spans="1:11" ht="25.25" customHeight="1" x14ac:dyDescent="0.2">
      <c r="A26" s="5" t="s">
        <v>84</v>
      </c>
    </row>
    <row r="27" spans="1:11" ht="32.5" customHeight="1" x14ac:dyDescent="0.2">
      <c r="A27" s="7" t="s">
        <v>85</v>
      </c>
      <c r="B27" s="13">
        <v>3.0470000000000002</v>
      </c>
      <c r="C27" s="13">
        <v>3.093</v>
      </c>
      <c r="D27" s="13">
        <v>2.5569999999999999</v>
      </c>
      <c r="E27" s="13">
        <v>3.048</v>
      </c>
      <c r="F27" s="13">
        <v>2.6840000000000002</v>
      </c>
      <c r="G27" s="13">
        <v>2.5089999999999999</v>
      </c>
      <c r="H27" s="13">
        <v>2.4</v>
      </c>
      <c r="I27" s="13">
        <v>2.452</v>
      </c>
      <c r="J27" s="13">
        <v>1.901</v>
      </c>
      <c r="K27" s="13">
        <v>3.0569999999999999</v>
      </c>
    </row>
    <row r="28" spans="1:11" ht="25.25" customHeight="1" x14ac:dyDescent="0.2">
      <c r="A28" s="7" t="s">
        <v>86</v>
      </c>
      <c r="B28" s="13">
        <v>52.884</v>
      </c>
      <c r="C28" s="13">
        <v>73.251999999999995</v>
      </c>
      <c r="D28" s="13">
        <v>34.51</v>
      </c>
      <c r="E28" s="13">
        <v>44.47</v>
      </c>
      <c r="F28" s="13">
        <v>45.311999999999998</v>
      </c>
      <c r="G28" s="13">
        <v>139.56399999999999</v>
      </c>
      <c r="H28" s="13">
        <v>280.94600000000003</v>
      </c>
      <c r="I28" s="13">
        <v>251.73099999999999</v>
      </c>
      <c r="J28" s="12" t="s">
        <v>87</v>
      </c>
      <c r="K28" s="12" t="s">
        <v>87</v>
      </c>
    </row>
    <row r="29" spans="1:11" ht="25.25" customHeight="1" x14ac:dyDescent="0.2">
      <c r="A29" s="7" t="s">
        <v>88</v>
      </c>
      <c r="B29" s="13">
        <v>16.844999999999999</v>
      </c>
      <c r="C29" s="13">
        <v>16.722999999999999</v>
      </c>
      <c r="D29" s="13">
        <v>16.157</v>
      </c>
      <c r="E29" s="13">
        <v>17.321000000000002</v>
      </c>
      <c r="F29" s="13">
        <v>18.908999999999999</v>
      </c>
      <c r="G29" s="13">
        <v>14.932</v>
      </c>
      <c r="H29" s="13">
        <v>15.177</v>
      </c>
      <c r="I29" s="13">
        <v>15.622999999999999</v>
      </c>
      <c r="J29" s="13">
        <v>14.651</v>
      </c>
      <c r="K29" s="13">
        <v>14.534000000000001</v>
      </c>
    </row>
    <row r="30" spans="1:11" ht="32.5" customHeight="1" x14ac:dyDescent="0.2">
      <c r="A30" s="7" t="s">
        <v>89</v>
      </c>
      <c r="B30" s="11">
        <v>62.302999999999997</v>
      </c>
      <c r="C30" s="11">
        <v>59.286000000000001</v>
      </c>
      <c r="D30" s="11">
        <v>61.671999999999997</v>
      </c>
      <c r="E30" s="11">
        <v>58.598999999999997</v>
      </c>
      <c r="F30" s="11">
        <v>59.313000000000002</v>
      </c>
      <c r="G30" s="11">
        <v>57.377000000000002</v>
      </c>
      <c r="H30" s="11">
        <v>55.912999999999997</v>
      </c>
      <c r="I30" s="11">
        <v>64.825000000000003</v>
      </c>
      <c r="J30" s="11">
        <v>58.417000000000002</v>
      </c>
      <c r="K30" s="11">
        <v>58.042000000000002</v>
      </c>
    </row>
    <row r="31" spans="1:11" ht="25.25" customHeight="1" x14ac:dyDescent="0.2">
      <c r="A31" s="7" t="s">
        <v>90</v>
      </c>
      <c r="B31" s="11">
        <v>43.847000000000001</v>
      </c>
      <c r="C31" s="11">
        <v>52.573999999999998</v>
      </c>
      <c r="D31" s="11">
        <v>55.634</v>
      </c>
      <c r="E31" s="11">
        <v>57.881999999999998</v>
      </c>
      <c r="F31" s="11">
        <v>55.063000000000002</v>
      </c>
      <c r="G31" s="11">
        <v>49.445999999999998</v>
      </c>
      <c r="H31" s="11">
        <v>53.789000000000001</v>
      </c>
      <c r="I31" s="11">
        <v>66.828999999999994</v>
      </c>
      <c r="J31" s="11">
        <v>71.522999999999996</v>
      </c>
      <c r="K31" s="11">
        <v>71.018000000000001</v>
      </c>
    </row>
    <row r="32" spans="1:11" ht="32.5" customHeight="1" x14ac:dyDescent="0.2">
      <c r="A32" s="7" t="s">
        <v>91</v>
      </c>
      <c r="B32" s="13">
        <v>20.873999999999999</v>
      </c>
      <c r="C32" s="13">
        <v>20.823</v>
      </c>
      <c r="D32" s="13">
        <v>20.420999999999999</v>
      </c>
      <c r="E32" s="13">
        <v>20.919</v>
      </c>
      <c r="F32" s="13">
        <v>20.164000000000001</v>
      </c>
      <c r="G32" s="12" t="s">
        <v>40</v>
      </c>
      <c r="H32" s="13">
        <v>21.321000000000002</v>
      </c>
      <c r="I32" s="13">
        <v>23.626000000000001</v>
      </c>
      <c r="J32" s="13">
        <v>23.367000000000001</v>
      </c>
      <c r="K32" s="13">
        <v>20.751000000000001</v>
      </c>
    </row>
    <row r="33" spans="1:11" ht="32.5" customHeight="1" x14ac:dyDescent="0.2">
      <c r="A33" s="7" t="s">
        <v>92</v>
      </c>
      <c r="B33" s="12" t="s">
        <v>40</v>
      </c>
      <c r="C33" s="12" t="s">
        <v>40</v>
      </c>
      <c r="D33" s="12" t="s">
        <v>40</v>
      </c>
      <c r="E33" s="12" t="s">
        <v>40</v>
      </c>
      <c r="F33" s="12" t="s">
        <v>40</v>
      </c>
      <c r="G33" s="12" t="s">
        <v>40</v>
      </c>
      <c r="H33" s="12" t="s">
        <v>40</v>
      </c>
      <c r="I33" s="12" t="s">
        <v>40</v>
      </c>
      <c r="J33" s="12" t="s">
        <v>40</v>
      </c>
      <c r="K33" s="12" t="s">
        <v>40</v>
      </c>
    </row>
    <row r="34" spans="1:11" ht="25.25" customHeight="1" x14ac:dyDescent="0.2"/>
    <row r="35" spans="1:11" ht="25.25" customHeight="1" x14ac:dyDescent="0.2">
      <c r="A35" s="5" t="s">
        <v>93</v>
      </c>
    </row>
    <row r="36" spans="1:11" ht="25.25" customHeight="1" x14ac:dyDescent="0.2">
      <c r="A36" s="7" t="s">
        <v>94</v>
      </c>
      <c r="B36" s="13">
        <v>1.0169999999999999</v>
      </c>
      <c r="C36" s="13">
        <v>0.92</v>
      </c>
      <c r="D36" s="13">
        <v>1.161</v>
      </c>
      <c r="E36" s="13">
        <v>1.079</v>
      </c>
      <c r="F36" s="13">
        <v>1.157</v>
      </c>
      <c r="G36" s="13">
        <v>1.292</v>
      </c>
      <c r="H36" s="13">
        <v>1.3819999999999999</v>
      </c>
      <c r="I36" s="13">
        <v>1.274</v>
      </c>
      <c r="J36" s="13">
        <v>1.8360000000000001</v>
      </c>
      <c r="K36" s="13">
        <v>1.238</v>
      </c>
    </row>
    <row r="37" spans="1:11" ht="25.25" customHeight="1" x14ac:dyDescent="0.2">
      <c r="A37" s="7" t="s">
        <v>95</v>
      </c>
      <c r="B37" s="13">
        <v>0.8</v>
      </c>
      <c r="C37" s="13">
        <v>0.71599999999999997</v>
      </c>
      <c r="D37" s="13">
        <v>0.91300000000000003</v>
      </c>
      <c r="E37" s="13">
        <v>0.85399999999999998</v>
      </c>
      <c r="F37" s="13">
        <v>0.93799999999999994</v>
      </c>
      <c r="G37" s="13">
        <v>0.97599999999999998</v>
      </c>
      <c r="H37" s="13">
        <v>1.0780000000000001</v>
      </c>
      <c r="I37" s="13">
        <v>1.022</v>
      </c>
      <c r="J37" s="13">
        <v>1.605</v>
      </c>
      <c r="K37" s="13">
        <v>0.96399999999999997</v>
      </c>
    </row>
    <row r="38" spans="1:11" ht="32.5" customHeight="1" x14ac:dyDescent="0.2">
      <c r="A38" s="7" t="s">
        <v>96</v>
      </c>
      <c r="B38" s="13">
        <v>4.5830000000000002</v>
      </c>
      <c r="C38" s="13">
        <v>4.82</v>
      </c>
      <c r="D38" s="13">
        <v>2.2349999999999999</v>
      </c>
      <c r="E38" s="13">
        <v>1.6830000000000001</v>
      </c>
      <c r="F38" s="13">
        <v>1.859</v>
      </c>
      <c r="G38" s="13">
        <v>2.0390000000000001</v>
      </c>
      <c r="H38" s="13">
        <v>1.62</v>
      </c>
      <c r="I38" s="13">
        <v>1.6519999999999999</v>
      </c>
      <c r="J38" s="13">
        <v>4.3140000000000001</v>
      </c>
      <c r="K38" s="13">
        <v>3.5390000000000001</v>
      </c>
    </row>
    <row r="39" spans="1:11" ht="32.5" customHeight="1" x14ac:dyDescent="0.2">
      <c r="A39" s="7" t="s">
        <v>97</v>
      </c>
      <c r="B39" s="13">
        <v>44.841000000000001</v>
      </c>
      <c r="C39" s="13">
        <v>43.433999999999997</v>
      </c>
      <c r="D39" s="13">
        <v>42.137999999999998</v>
      </c>
      <c r="E39" s="13">
        <v>35.206000000000003</v>
      </c>
      <c r="F39" s="13">
        <v>39.499000000000002</v>
      </c>
      <c r="G39" s="13">
        <v>43.783999999999999</v>
      </c>
      <c r="H39" s="13">
        <v>40.658000000000001</v>
      </c>
      <c r="I39" s="13">
        <v>38.384999999999998</v>
      </c>
      <c r="J39" s="13">
        <v>51.948</v>
      </c>
      <c r="K39" s="13">
        <v>44.073</v>
      </c>
    </row>
    <row r="40" spans="1:11" ht="32.5" customHeight="1" x14ac:dyDescent="0.2">
      <c r="A40" s="7" t="s">
        <v>98</v>
      </c>
      <c r="B40" s="13">
        <v>81.296000000000006</v>
      </c>
      <c r="C40" s="13">
        <v>76.784000000000006</v>
      </c>
      <c r="D40" s="13">
        <v>72.825000000000003</v>
      </c>
      <c r="E40" s="13">
        <v>54.335999999999999</v>
      </c>
      <c r="F40" s="13">
        <v>65.284999999999997</v>
      </c>
      <c r="G40" s="13">
        <v>77.884</v>
      </c>
      <c r="H40" s="13">
        <v>68.513999999999996</v>
      </c>
      <c r="I40" s="13">
        <v>62.298000000000002</v>
      </c>
      <c r="J40" s="12" t="s">
        <v>87</v>
      </c>
      <c r="K40" s="13">
        <v>78.804000000000002</v>
      </c>
    </row>
    <row r="41" spans="1:11" ht="25.25" customHeight="1" x14ac:dyDescent="0.2">
      <c r="A41" s="7" t="s">
        <v>99</v>
      </c>
      <c r="B41" s="13">
        <v>22.495000000000001</v>
      </c>
      <c r="C41" s="13">
        <v>23.067</v>
      </c>
      <c r="D41" s="13">
        <v>49.36</v>
      </c>
      <c r="E41" s="13">
        <v>60.97</v>
      </c>
      <c r="F41" s="13">
        <v>56.640999999999998</v>
      </c>
      <c r="G41" s="13">
        <v>49.051000000000002</v>
      </c>
      <c r="H41" s="13">
        <v>62.793999999999997</v>
      </c>
      <c r="I41" s="13">
        <v>61.279000000000003</v>
      </c>
      <c r="J41" s="13">
        <v>23.573</v>
      </c>
      <c r="K41" s="13">
        <v>29.088000000000001</v>
      </c>
    </row>
    <row r="42" spans="1:11" ht="25.25" customHeight="1" x14ac:dyDescent="0.2"/>
    <row r="43" spans="1:11" ht="25.25" customHeight="1" x14ac:dyDescent="0.2">
      <c r="A43" s="5" t="s">
        <v>100</v>
      </c>
    </row>
    <row r="44" spans="1:11" ht="32.5" customHeight="1" x14ac:dyDescent="0.2">
      <c r="A44" s="7" t="s">
        <v>101</v>
      </c>
      <c r="B44" s="12" t="s">
        <v>40</v>
      </c>
      <c r="C44" s="11">
        <v>52.395950520779003</v>
      </c>
      <c r="D44" s="11">
        <v>45.400041386792701</v>
      </c>
      <c r="E44" s="11">
        <v>38.491708075982402</v>
      </c>
      <c r="F44" s="11">
        <v>62.135922422618897</v>
      </c>
      <c r="G44" s="12" t="s">
        <v>40</v>
      </c>
      <c r="H44" s="11">
        <v>55.6693223471202</v>
      </c>
      <c r="I44" s="11">
        <v>44.868758667010098</v>
      </c>
      <c r="J44" s="11">
        <v>59.8803180220401</v>
      </c>
      <c r="K44" s="12" t="s">
        <v>40</v>
      </c>
    </row>
    <row r="45" spans="1:11" ht="32.5" customHeight="1" x14ac:dyDescent="0.2">
      <c r="A45" s="7" t="s">
        <v>102</v>
      </c>
      <c r="B45" s="12" t="s">
        <v>40</v>
      </c>
      <c r="C45" s="11">
        <v>895.82169264440404</v>
      </c>
      <c r="D45" s="11">
        <v>785.13327524643</v>
      </c>
      <c r="E45" s="11">
        <v>714.71690908687503</v>
      </c>
      <c r="F45" s="11">
        <v>684.82480891550995</v>
      </c>
      <c r="G45" s="12" t="s">
        <v>40</v>
      </c>
      <c r="H45" s="11">
        <v>765.81238240765595</v>
      </c>
      <c r="I45" s="11">
        <v>825.99117415451201</v>
      </c>
      <c r="J45" s="11">
        <v>994.632294806701</v>
      </c>
      <c r="K45" s="12" t="s">
        <v>40</v>
      </c>
    </row>
    <row r="46" spans="1:11" ht="32.5" customHeight="1" x14ac:dyDescent="0.2">
      <c r="A46" s="7" t="s">
        <v>103</v>
      </c>
      <c r="B46" s="13">
        <v>12.563000000000001</v>
      </c>
      <c r="C46" s="13">
        <v>12.233000000000001</v>
      </c>
      <c r="D46" s="13">
        <v>12.33</v>
      </c>
      <c r="E46" s="13">
        <v>12.44</v>
      </c>
      <c r="F46" s="13">
        <v>12.162000000000001</v>
      </c>
      <c r="G46" s="13">
        <v>11.797000000000001</v>
      </c>
      <c r="H46" s="13">
        <v>11.692</v>
      </c>
      <c r="I46" s="13">
        <v>11.141</v>
      </c>
      <c r="J46" s="13">
        <v>10.352</v>
      </c>
      <c r="K46" s="13">
        <v>10.377000000000001</v>
      </c>
    </row>
    <row r="47" spans="1:11" ht="32.5" customHeight="1" x14ac:dyDescent="0.2">
      <c r="A47" s="7" t="s">
        <v>104</v>
      </c>
      <c r="B47" s="12" t="s">
        <v>40</v>
      </c>
      <c r="C47" s="11">
        <v>109.58874722055199</v>
      </c>
      <c r="D47" s="11">
        <v>96.806853987271495</v>
      </c>
      <c r="E47" s="11">
        <v>88.907830069573293</v>
      </c>
      <c r="F47" s="11">
        <v>83.289055851686996</v>
      </c>
      <c r="G47" s="12" t="s">
        <v>40</v>
      </c>
      <c r="H47" s="11">
        <v>89.539629069579803</v>
      </c>
      <c r="I47" s="11">
        <v>92.0249796225376</v>
      </c>
      <c r="J47" s="11">
        <v>102.969266921521</v>
      </c>
      <c r="K47" s="12" t="s">
        <v>40</v>
      </c>
    </row>
    <row r="48" spans="1:11" ht="32.5" customHeight="1" x14ac:dyDescent="0.2">
      <c r="A48" s="7" t="s">
        <v>105</v>
      </c>
      <c r="B48" s="12" t="s">
        <v>40</v>
      </c>
      <c r="C48" s="11">
        <v>239.83239046273599</v>
      </c>
      <c r="D48" s="11">
        <v>212.10645851129999</v>
      </c>
      <c r="E48" s="11">
        <v>147.078775866565</v>
      </c>
      <c r="F48" s="11">
        <v>165.91906757660601</v>
      </c>
      <c r="G48" s="12" t="s">
        <v>40</v>
      </c>
      <c r="H48" s="11">
        <v>197.28496081812699</v>
      </c>
      <c r="I48" s="11">
        <v>209.82405468466899</v>
      </c>
      <c r="J48" s="11">
        <v>424.73956671829501</v>
      </c>
      <c r="K48" s="12" t="s">
        <v>40</v>
      </c>
    </row>
    <row r="49" spans="1:11" ht="32.5" customHeight="1" x14ac:dyDescent="0.2">
      <c r="A49" s="7" t="s">
        <v>106</v>
      </c>
      <c r="B49" s="12" t="s">
        <v>40</v>
      </c>
      <c r="C49" s="11">
        <v>70.2715215589553</v>
      </c>
      <c r="D49" s="11">
        <v>61.7650429861772</v>
      </c>
      <c r="E49" s="11">
        <v>42.686166274147602</v>
      </c>
      <c r="F49" s="11">
        <v>44.300537843183001</v>
      </c>
      <c r="G49" s="12" t="s">
        <v>40</v>
      </c>
      <c r="H49" s="11">
        <v>54.978906464215299</v>
      </c>
      <c r="I49" s="11">
        <v>48.273318536054603</v>
      </c>
      <c r="J49" s="11">
        <v>31.6765560578853</v>
      </c>
      <c r="K49" s="12" t="s">
        <v>40</v>
      </c>
    </row>
    <row r="50" spans="1:11" ht="32.5" customHeight="1" x14ac:dyDescent="0.2">
      <c r="A50" s="7" t="s">
        <v>107</v>
      </c>
      <c r="B50" s="12" t="s">
        <v>40</v>
      </c>
      <c r="C50" s="11">
        <v>552.17771366379804</v>
      </c>
      <c r="D50" s="11">
        <v>503.35993112134599</v>
      </c>
      <c r="E50" s="11">
        <v>417.76457207631302</v>
      </c>
      <c r="F50" s="11">
        <v>420.06322406759801</v>
      </c>
      <c r="G50" s="12" t="s">
        <v>40</v>
      </c>
      <c r="H50" s="11">
        <v>485.23354052221998</v>
      </c>
      <c r="I50" s="11">
        <v>546.63372382476098</v>
      </c>
      <c r="J50" s="11">
        <v>817.62244410994504</v>
      </c>
      <c r="K50" s="12" t="s">
        <v>40</v>
      </c>
    </row>
  </sheetData>
  <mergeCells count="3">
    <mergeCell ref="A1:K1"/>
    <mergeCell ref="A2:K2"/>
    <mergeCell ref="A3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9D3F7-7975-484C-BCB0-D847C6FF6308}">
  <dimension ref="H20:R49"/>
  <sheetViews>
    <sheetView topLeftCell="B47" workbookViewId="0">
      <selection activeCell="H44" sqref="H44:R48"/>
    </sheetView>
  </sheetViews>
  <sheetFormatPr baseColWidth="10" defaultRowHeight="15" x14ac:dyDescent="0.2"/>
  <cols>
    <col min="9" max="9" width="12.1640625" bestFit="1" customWidth="1"/>
  </cols>
  <sheetData>
    <row r="20" spans="10:12" ht="16" thickBot="1" x14ac:dyDescent="0.25"/>
    <row r="21" spans="10:12" x14ac:dyDescent="0.2">
      <c r="J21" s="19"/>
      <c r="K21" s="20" t="s">
        <v>108</v>
      </c>
      <c r="L21" s="21" t="s">
        <v>109</v>
      </c>
    </row>
    <row r="22" spans="10:12" x14ac:dyDescent="0.2">
      <c r="J22" s="22">
        <v>2012</v>
      </c>
      <c r="K22" s="8">
        <v>2660276.3026119201</v>
      </c>
      <c r="L22" s="23">
        <v>98907.633966527806</v>
      </c>
    </row>
    <row r="23" spans="10:12" x14ac:dyDescent="0.2">
      <c r="J23" s="24">
        <v>2013</v>
      </c>
      <c r="K23" s="8">
        <v>2774359.7822700399</v>
      </c>
      <c r="L23" s="23">
        <v>88044.680633723605</v>
      </c>
    </row>
    <row r="24" spans="10:12" x14ac:dyDescent="0.2">
      <c r="J24" s="24">
        <v>2014</v>
      </c>
      <c r="K24" s="8">
        <v>2418210.4873704901</v>
      </c>
      <c r="L24" s="23">
        <v>79569.569671321893</v>
      </c>
    </row>
    <row r="25" spans="10:12" x14ac:dyDescent="0.2">
      <c r="J25" s="24">
        <v>2015</v>
      </c>
      <c r="K25" s="8">
        <v>2195610.3452809998</v>
      </c>
      <c r="L25" s="23">
        <v>-55024.389594259403</v>
      </c>
    </row>
    <row r="26" spans="10:12" x14ac:dyDescent="0.2">
      <c r="J26" s="24">
        <v>2016</v>
      </c>
      <c r="K26" s="8">
        <v>2088030.8418985</v>
      </c>
      <c r="L26" s="23">
        <v>95115.8874188318</v>
      </c>
    </row>
    <row r="27" spans="10:12" x14ac:dyDescent="0.2">
      <c r="J27" s="24">
        <v>2017</v>
      </c>
      <c r="K27" s="8">
        <v>2400916.26413278</v>
      </c>
      <c r="L27" s="23">
        <v>79688.025057772902</v>
      </c>
    </row>
    <row r="28" spans="10:12" x14ac:dyDescent="0.2">
      <c r="J28" s="24">
        <v>2018</v>
      </c>
      <c r="K28" s="8">
        <v>2272931.1510042399</v>
      </c>
      <c r="L28" s="23">
        <v>47582.578297159198</v>
      </c>
    </row>
    <row r="29" spans="10:12" x14ac:dyDescent="0.2">
      <c r="J29" s="24">
        <v>2019</v>
      </c>
      <c r="K29" s="8">
        <v>2348292.9065844701</v>
      </c>
      <c r="L29" s="23">
        <v>65703.070601682295</v>
      </c>
    </row>
    <row r="30" spans="10:12" x14ac:dyDescent="0.2">
      <c r="J30" s="24">
        <v>2020</v>
      </c>
      <c r="K30" s="8">
        <v>2681528.66640619</v>
      </c>
      <c r="L30" s="23">
        <v>560572.97639969003</v>
      </c>
    </row>
    <row r="31" spans="10:12" ht="16" thickBot="1" x14ac:dyDescent="0.25">
      <c r="J31" s="25">
        <v>2021</v>
      </c>
      <c r="K31" s="26">
        <v>2546358.1658370402</v>
      </c>
      <c r="L31" s="27">
        <v>90910.048325557698</v>
      </c>
    </row>
    <row r="36" spans="8:18" x14ac:dyDescent="0.2">
      <c r="I36" s="28">
        <v>2021</v>
      </c>
      <c r="J36" s="28">
        <v>2020</v>
      </c>
      <c r="K36" s="28">
        <v>2019</v>
      </c>
      <c r="L36" s="28">
        <v>2018</v>
      </c>
      <c r="M36" s="28">
        <v>2017</v>
      </c>
      <c r="N36" s="28">
        <v>2016</v>
      </c>
      <c r="O36" s="28">
        <v>2015</v>
      </c>
      <c r="P36" s="28">
        <v>2014</v>
      </c>
      <c r="Q36" s="28">
        <v>2013</v>
      </c>
      <c r="R36" s="28">
        <v>2012</v>
      </c>
    </row>
    <row r="37" spans="8:18" ht="42" x14ac:dyDescent="0.2">
      <c r="H37" s="7" t="s">
        <v>74</v>
      </c>
      <c r="I37" s="12">
        <f>('[2]Profit &amp; loss account'!C26/'[2]Balance sheet'!C24)*100</f>
        <v>-78.916409832368643</v>
      </c>
      <c r="J37" s="12">
        <f>('[2]Profit &amp; loss account'!D26/'[2]Balance sheet'!D24)*100</f>
        <v>-11.893505528436535</v>
      </c>
      <c r="K37" s="12">
        <f>('[2]Profit &amp; loss account'!E26/'[2]Balance sheet'!E24)*100</f>
        <v>-57.751676775456495</v>
      </c>
      <c r="L37" s="13">
        <v>386.34500000000003</v>
      </c>
      <c r="M37" s="13">
        <v>52.929000000000002</v>
      </c>
      <c r="N37" s="13">
        <v>47.887</v>
      </c>
      <c r="O37" s="13">
        <v>47.393999999999998</v>
      </c>
      <c r="P37" s="13">
        <v>39.228000000000002</v>
      </c>
      <c r="Q37" s="13">
        <v>0.185</v>
      </c>
      <c r="R37" s="13">
        <v>27.085999999999999</v>
      </c>
    </row>
    <row r="38" spans="8:18" ht="42" x14ac:dyDescent="0.2">
      <c r="H38" s="7" t="s">
        <v>75</v>
      </c>
      <c r="I38" s="13">
        <v>20.09</v>
      </c>
      <c r="J38" s="13">
        <v>6.1980000000000004</v>
      </c>
      <c r="K38" s="13">
        <v>30.114000000000001</v>
      </c>
      <c r="L38" s="13">
        <v>25.382000000000001</v>
      </c>
      <c r="M38" s="13">
        <v>29.347000000000001</v>
      </c>
      <c r="N38" s="13">
        <v>29.686</v>
      </c>
      <c r="O38" s="13">
        <v>32.252000000000002</v>
      </c>
      <c r="P38" s="13">
        <v>27.64</v>
      </c>
      <c r="Q38" s="13">
        <v>0.59299999999999997</v>
      </c>
      <c r="R38" s="13">
        <v>23.571000000000002</v>
      </c>
    </row>
    <row r="39" spans="8:18" ht="42" x14ac:dyDescent="0.2">
      <c r="H39" s="7" t="s">
        <v>76</v>
      </c>
      <c r="I39" s="13">
        <v>13.377000000000001</v>
      </c>
      <c r="J39" s="13">
        <v>3.16</v>
      </c>
      <c r="K39" s="13">
        <v>18.727</v>
      </c>
      <c r="L39" s="13">
        <v>18.704000000000001</v>
      </c>
      <c r="M39" s="13">
        <v>20.081</v>
      </c>
      <c r="N39" s="13">
        <v>19.687000000000001</v>
      </c>
      <c r="O39" s="13">
        <v>22.207999999999998</v>
      </c>
      <c r="P39" s="13">
        <v>19.233000000000001</v>
      </c>
      <c r="Q39" s="13">
        <v>7.1999999999999995E-2</v>
      </c>
      <c r="R39" s="13">
        <v>16.835999999999999</v>
      </c>
    </row>
    <row r="40" spans="8:18" ht="28" x14ac:dyDescent="0.2">
      <c r="H40" s="7" t="s">
        <v>77</v>
      </c>
      <c r="I40" s="13">
        <v>18.434000000000001</v>
      </c>
      <c r="J40" s="13">
        <v>4.9509999999999996</v>
      </c>
      <c r="K40" s="13">
        <v>16.847999999999999</v>
      </c>
      <c r="L40" s="13">
        <v>23.382000000000001</v>
      </c>
      <c r="M40" s="13">
        <v>19.286000000000001</v>
      </c>
      <c r="N40" s="13">
        <v>19.696999999999999</v>
      </c>
      <c r="O40" s="13">
        <v>20.367999999999999</v>
      </c>
      <c r="P40" s="13">
        <v>19.21</v>
      </c>
      <c r="Q40" s="13">
        <v>-1.546</v>
      </c>
      <c r="R40" s="13">
        <v>15.509</v>
      </c>
    </row>
    <row r="41" spans="8:18" ht="28" x14ac:dyDescent="0.2">
      <c r="H41" s="7" t="s">
        <v>78</v>
      </c>
      <c r="I41" s="13">
        <v>29.31</v>
      </c>
      <c r="J41" s="13">
        <v>22.071000000000002</v>
      </c>
      <c r="K41" s="13">
        <v>28.518999999999998</v>
      </c>
      <c r="L41" s="13">
        <v>29.978999999999999</v>
      </c>
      <c r="M41" s="13">
        <v>30.870999999999999</v>
      </c>
      <c r="N41" s="13">
        <v>31.853000000000002</v>
      </c>
      <c r="O41" s="13">
        <v>31.332000000000001</v>
      </c>
      <c r="P41" s="13">
        <v>30.335999999999999</v>
      </c>
      <c r="Q41" s="13">
        <v>28.47</v>
      </c>
      <c r="R41" s="13">
        <v>26.931999999999999</v>
      </c>
    </row>
    <row r="43" spans="8:18" ht="16" thickBot="1" x14ac:dyDescent="0.25"/>
    <row r="44" spans="8:18" x14ac:dyDescent="0.2">
      <c r="H44" s="29"/>
      <c r="I44" s="30">
        <v>2012</v>
      </c>
      <c r="J44" s="30">
        <v>2013</v>
      </c>
      <c r="K44" s="30">
        <v>2014</v>
      </c>
      <c r="L44" s="30">
        <v>2015</v>
      </c>
      <c r="M44" s="30">
        <v>2016</v>
      </c>
      <c r="N44" s="30">
        <v>2017</v>
      </c>
      <c r="O44" s="30">
        <v>2018</v>
      </c>
      <c r="P44" s="30">
        <v>2019</v>
      </c>
      <c r="Q44" s="30">
        <v>2020</v>
      </c>
      <c r="R44" s="31">
        <v>2021</v>
      </c>
    </row>
    <row r="45" spans="8:18" ht="42" x14ac:dyDescent="0.2">
      <c r="H45" s="32" t="s">
        <v>74</v>
      </c>
      <c r="I45" s="13">
        <v>13.801</v>
      </c>
      <c r="J45" s="13">
        <v>11.853999999999999</v>
      </c>
      <c r="K45" s="13">
        <v>12.18</v>
      </c>
      <c r="L45" s="13">
        <v>-12.178000000000001</v>
      </c>
      <c r="M45" s="13">
        <v>18.802</v>
      </c>
      <c r="N45" s="13">
        <v>12.412000000000001</v>
      </c>
      <c r="O45" s="13">
        <v>8.1259999999999994</v>
      </c>
      <c r="P45" s="13">
        <v>11.013999999999999</v>
      </c>
      <c r="Q45" s="13">
        <v>48.954000000000001</v>
      </c>
      <c r="R45" s="36">
        <v>13.996</v>
      </c>
    </row>
    <row r="46" spans="8:18" ht="42" x14ac:dyDescent="0.2">
      <c r="H46" s="32" t="s">
        <v>75</v>
      </c>
      <c r="I46" s="13">
        <v>11.593</v>
      </c>
      <c r="J46" s="13">
        <v>10.029999999999999</v>
      </c>
      <c r="K46" s="13">
        <v>8.7200000000000006</v>
      </c>
      <c r="L46" s="13">
        <v>-7.3479999999999999</v>
      </c>
      <c r="M46" s="13">
        <v>12.438000000000001</v>
      </c>
      <c r="N46" s="13">
        <v>8.4260000000000002</v>
      </c>
      <c r="O46" s="13">
        <v>5.0709999999999997</v>
      </c>
      <c r="P46" s="13">
        <v>6.9020000000000001</v>
      </c>
      <c r="Q46" s="13">
        <v>39.749000000000002</v>
      </c>
      <c r="R46" s="36">
        <v>10.920999999999999</v>
      </c>
    </row>
    <row r="47" spans="8:18" ht="42" x14ac:dyDescent="0.2">
      <c r="H47" s="32" t="s">
        <v>76</v>
      </c>
      <c r="I47" s="13">
        <v>6.1879999999999997</v>
      </c>
      <c r="J47" s="13">
        <v>5.149</v>
      </c>
      <c r="K47" s="13">
        <v>5.1319999999999997</v>
      </c>
      <c r="L47" s="13">
        <v>-4.2869999999999999</v>
      </c>
      <c r="M47" s="13">
        <v>7.4260000000000002</v>
      </c>
      <c r="N47" s="13">
        <v>5.4340000000000002</v>
      </c>
      <c r="O47" s="13">
        <v>3.3039999999999998</v>
      </c>
      <c r="P47" s="13">
        <v>4.2279999999999998</v>
      </c>
      <c r="Q47" s="13">
        <v>25.431000000000001</v>
      </c>
      <c r="R47" s="36">
        <v>6.1689999999999996</v>
      </c>
    </row>
    <row r="48" spans="8:18" ht="29" thickBot="1" x14ac:dyDescent="0.25">
      <c r="H48" s="33" t="s">
        <v>77</v>
      </c>
      <c r="I48" s="37">
        <v>6.3979999999999997</v>
      </c>
      <c r="J48" s="37">
        <v>5.8490000000000002</v>
      </c>
      <c r="K48" s="37">
        <v>5.782</v>
      </c>
      <c r="L48" s="37">
        <v>5.3860000000000001</v>
      </c>
      <c r="M48" s="37">
        <v>9.0730000000000004</v>
      </c>
      <c r="N48" s="37">
        <v>6.5039999999999996</v>
      </c>
      <c r="O48" s="37">
        <v>7.2690000000000001</v>
      </c>
      <c r="P48" s="37">
        <v>5.4320000000000004</v>
      </c>
      <c r="Q48" s="37">
        <v>6.02</v>
      </c>
      <c r="R48" s="38">
        <v>6.1219999999999999</v>
      </c>
    </row>
    <row r="49" spans="9:15" x14ac:dyDescent="0.2">
      <c r="I49" s="34"/>
      <c r="J49" s="34"/>
      <c r="K49" s="34"/>
      <c r="L49" s="35"/>
      <c r="M49" s="34"/>
      <c r="N49" s="34"/>
      <c r="O49" s="3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Cover</vt:lpstr>
      <vt:lpstr>Balance sheet</vt:lpstr>
      <vt:lpstr>Profit &amp; loss account</vt:lpstr>
      <vt:lpstr>Global ratios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Juan Diego Maya</cp:lastModifiedBy>
  <dcterms:modified xsi:type="dcterms:W3CDTF">2023-01-31T15:14:00Z</dcterms:modified>
</cp:coreProperties>
</file>